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3245" windowHeight="7845" tabRatio="918" firstSheet="7" activeTab="15"/>
  </bookViews>
  <sheets>
    <sheet name="W AIR" sheetId="2" r:id="rId1"/>
    <sheet name="W AIR TM" sheetId="22" r:id="rId2"/>
    <sheet name="W AIR FNL" sheetId="8" r:id="rId3"/>
    <sheet name="M 40 AIR " sheetId="25" r:id="rId4"/>
    <sheet name="FR PISTOL" sheetId="1" r:id="rId5"/>
    <sheet name="FR P TEAM" sheetId="6" r:id="rId6"/>
    <sheet name="FR P FINAL" sheetId="7" r:id="rId7"/>
    <sheet name="W SPT I" sheetId="4" r:id="rId8"/>
    <sheet name="W SPT TM" sheetId="21" r:id="rId9"/>
    <sheet name="W SP FNL" sheetId="20" r:id="rId10"/>
    <sheet name="M SPT" sheetId="24" r:id="rId11"/>
    <sheet name="STANDARD" sheetId="3" r:id="rId12"/>
    <sheet name="STANDARD TM" sheetId="18" r:id="rId13"/>
    <sheet name="OPEN AIR I" sheetId="12" r:id="rId14"/>
    <sheet name="OPEN AIR FNL" sheetId="14" r:id="rId15"/>
    <sheet name="OPEN AIR TM" sheetId="13" r:id="rId16"/>
    <sheet name="WOMENS AGGS" sheetId="11" r:id="rId17"/>
    <sheet name="IND AGG" sheetId="16" r:id="rId18"/>
    <sheet name="TEAM AGG" sheetId="15" r:id="rId19"/>
    <sheet name="PRIZE TABLE" sheetId="26" r:id="rId20"/>
  </sheets>
  <definedNames>
    <definedName name="_xlnm.Print_Area" localSheetId="6">'FR P FINAL'!$A$1:$X$16</definedName>
    <definedName name="_xlnm.Print_Area" localSheetId="5">'FR P TEAM'!$A$1:$P$43</definedName>
    <definedName name="_xlnm.Print_Area" localSheetId="4">'FR PISTOL'!$A$1:$P$50</definedName>
    <definedName name="_xlnm.Print_Area" localSheetId="17">'IND AGG'!$A$1:$G$31</definedName>
    <definedName name="_xlnm.Print_Area" localSheetId="3">'M 40 AIR '!$A$1:$K$12</definedName>
    <definedName name="_xlnm.Print_Area" localSheetId="10">'M SPT'!$A$1:$L$35</definedName>
    <definedName name="_xlnm.Print_Area" localSheetId="13">'OPEN AIR I'!$A$1:$P$62</definedName>
    <definedName name="_xlnm.Print_Area" localSheetId="15">'OPEN AIR TM'!$A$1:$O$45</definedName>
    <definedName name="_xlnm.Print_Area" localSheetId="11">STANDARD!$A$1:$N$62</definedName>
    <definedName name="_xlnm.Print_Area" localSheetId="12">'STANDARD TM'!$A$1:$U$48</definedName>
    <definedName name="_xlnm.Print_Area" localSheetId="18">'TEAM AGG'!$A$1:$G$16</definedName>
    <definedName name="_xlnm.Print_Area" localSheetId="0">'W AIR'!$A$1:$N$29</definedName>
    <definedName name="_xlnm.Print_Area" localSheetId="2">'W AIR FNL'!$A$1:$Y$12</definedName>
    <definedName name="_xlnm.Print_Area" localSheetId="1">'W AIR TM'!$A$1:$M$22</definedName>
    <definedName name="_xlnm.Print_Area" localSheetId="9">'W SP FNL'!$A$1:$K$12</definedName>
    <definedName name="_xlnm.Print_Area" localSheetId="7">'W SPT I'!$A$1:$P$36</definedName>
    <definedName name="_xlnm.Print_Area" localSheetId="8">'W SPT TM'!$A$1:$N$21</definedName>
    <definedName name="_xlnm.Print_Area" localSheetId="16">'WOMENS AGGS'!$A$1:$F$27</definedName>
  </definedNames>
  <calcPr calcId="125725" concurrentCalc="0"/>
</workbook>
</file>

<file path=xl/calcChain.xml><?xml version="1.0" encoding="utf-8"?>
<calcChain xmlns="http://schemas.openxmlformats.org/spreadsheetml/2006/main">
  <c r="M34" i="13"/>
  <c r="M35"/>
  <c r="M36"/>
  <c r="M37"/>
  <c r="N34"/>
  <c r="M18"/>
  <c r="M19"/>
  <c r="M20"/>
  <c r="M21"/>
  <c r="N18"/>
  <c r="M22"/>
  <c r="M23"/>
  <c r="M24"/>
  <c r="M25"/>
  <c r="N22"/>
  <c r="M38"/>
  <c r="M39"/>
  <c r="M40"/>
  <c r="M41"/>
  <c r="N38"/>
  <c r="M42"/>
  <c r="M43"/>
  <c r="M44"/>
  <c r="M45"/>
  <c r="N42"/>
  <c r="M6"/>
  <c r="M7"/>
  <c r="M8"/>
  <c r="M9"/>
  <c r="N6"/>
  <c r="M30"/>
  <c r="M31"/>
  <c r="M32"/>
  <c r="M33"/>
  <c r="N30"/>
  <c r="M26"/>
  <c r="M27"/>
  <c r="M28"/>
  <c r="M29"/>
  <c r="N26"/>
  <c r="M10"/>
  <c r="M11"/>
  <c r="M12"/>
  <c r="M13"/>
  <c r="N10"/>
  <c r="M14"/>
  <c r="M15"/>
  <c r="M16"/>
  <c r="M17"/>
  <c r="N14"/>
  <c r="C44"/>
  <c r="C36"/>
  <c r="C21"/>
  <c r="C9"/>
  <c r="C34"/>
  <c r="C12"/>
  <c r="C25"/>
  <c r="C17"/>
  <c r="C20"/>
  <c r="C26"/>
  <c r="C15"/>
  <c r="C8"/>
  <c r="C23"/>
  <c r="C11"/>
  <c r="C19"/>
  <c r="C22"/>
  <c r="C14"/>
  <c r="C7"/>
  <c r="C6"/>
  <c r="C10"/>
  <c r="M5"/>
  <c r="C5"/>
  <c r="C12" i="14"/>
  <c r="C9"/>
  <c r="C10"/>
  <c r="C8"/>
  <c r="C7"/>
  <c r="C6"/>
  <c r="C5"/>
  <c r="N9" i="12"/>
  <c r="P9"/>
  <c r="N11"/>
  <c r="P11"/>
  <c r="N14"/>
  <c r="N10"/>
  <c r="P10"/>
  <c r="N12"/>
  <c r="P12"/>
  <c r="N15"/>
  <c r="N18"/>
  <c r="N19"/>
  <c r="N27"/>
  <c r="N40"/>
  <c r="N50"/>
  <c r="N46"/>
  <c r="N20"/>
  <c r="T29" i="18"/>
  <c r="T13"/>
  <c r="T9"/>
  <c r="T17"/>
  <c r="T25"/>
  <c r="T45"/>
  <c r="T37"/>
  <c r="T5"/>
  <c r="T41"/>
  <c r="T33"/>
  <c r="T21"/>
  <c r="C20"/>
  <c r="C28"/>
  <c r="C32"/>
  <c r="C16"/>
  <c r="C38"/>
  <c r="C26"/>
  <c r="C30"/>
  <c r="C18"/>
  <c r="C29"/>
  <c r="C15"/>
  <c r="C33"/>
  <c r="C14"/>
  <c r="C8"/>
  <c r="C12"/>
  <c r="C11"/>
  <c r="C13"/>
  <c r="C22"/>
  <c r="C21"/>
  <c r="C10"/>
  <c r="C6"/>
  <c r="C9"/>
  <c r="C5"/>
  <c r="D5" i="11"/>
  <c r="D9"/>
  <c r="D8"/>
  <c r="D7"/>
  <c r="D6"/>
  <c r="N7" i="4"/>
  <c r="P7"/>
  <c r="N10"/>
  <c r="P10"/>
  <c r="N8"/>
  <c r="P8"/>
  <c r="N11"/>
  <c r="P11"/>
  <c r="N9"/>
  <c r="P9"/>
  <c r="N12"/>
  <c r="P12"/>
  <c r="N13"/>
  <c r="P13"/>
  <c r="N6"/>
  <c r="P6"/>
  <c r="M13" i="21"/>
  <c r="M14"/>
  <c r="M15"/>
  <c r="N13"/>
  <c r="M4"/>
  <c r="M5"/>
  <c r="M6"/>
  <c r="N4"/>
  <c r="M16"/>
  <c r="M17"/>
  <c r="M18"/>
  <c r="N16"/>
  <c r="M7"/>
  <c r="M8"/>
  <c r="M9"/>
  <c r="N7"/>
  <c r="M19"/>
  <c r="M20"/>
  <c r="M21"/>
  <c r="N19"/>
  <c r="M10"/>
  <c r="M11"/>
  <c r="M12"/>
  <c r="N10"/>
  <c r="M25"/>
  <c r="C25"/>
  <c r="M26"/>
  <c r="C26"/>
  <c r="C15"/>
  <c r="M22"/>
  <c r="C22"/>
  <c r="M24"/>
  <c r="C24"/>
  <c r="C6"/>
  <c r="C12"/>
  <c r="C20"/>
  <c r="C19"/>
  <c r="M23"/>
  <c r="C23"/>
  <c r="M27"/>
  <c r="C27"/>
  <c r="C13"/>
  <c r="C8"/>
  <c r="M29"/>
  <c r="C29"/>
  <c r="C16"/>
  <c r="C5"/>
  <c r="M28"/>
  <c r="C28"/>
  <c r="C10"/>
  <c r="C7"/>
  <c r="N28"/>
  <c r="N29"/>
  <c r="N27"/>
  <c r="N23"/>
  <c r="N24"/>
  <c r="N22"/>
  <c r="D12" i="20"/>
  <c r="D11"/>
  <c r="D8"/>
  <c r="D10"/>
  <c r="D7"/>
  <c r="D9"/>
  <c r="D6"/>
  <c r="K5"/>
  <c r="K6"/>
  <c r="K9"/>
  <c r="K7"/>
  <c r="K10"/>
  <c r="K8"/>
  <c r="K11"/>
  <c r="K12"/>
  <c r="N31" i="4"/>
  <c r="N14"/>
  <c r="N23"/>
  <c r="N21"/>
  <c r="N29"/>
  <c r="N22"/>
  <c r="N20"/>
  <c r="N26"/>
  <c r="N18"/>
  <c r="N16"/>
  <c r="N25"/>
  <c r="N28"/>
  <c r="N30"/>
  <c r="N24"/>
  <c r="N15"/>
  <c r="N27"/>
  <c r="N19"/>
  <c r="N17"/>
  <c r="N32"/>
  <c r="D27"/>
  <c r="N8" i="1"/>
  <c r="P8"/>
  <c r="N6"/>
  <c r="P6"/>
  <c r="N9"/>
  <c r="P9"/>
  <c r="N12"/>
  <c r="P12"/>
  <c r="N10"/>
  <c r="P10"/>
  <c r="N11"/>
  <c r="P11"/>
  <c r="N28" i="6"/>
  <c r="N29"/>
  <c r="N30"/>
  <c r="N31"/>
  <c r="O31"/>
  <c r="O28"/>
  <c r="N16"/>
  <c r="N17"/>
  <c r="N18"/>
  <c r="N19"/>
  <c r="O16"/>
  <c r="N8"/>
  <c r="N9"/>
  <c r="N10"/>
  <c r="N11"/>
  <c r="O8"/>
  <c r="N36"/>
  <c r="N37"/>
  <c r="N38"/>
  <c r="N39"/>
  <c r="O36"/>
  <c r="N40"/>
  <c r="N41"/>
  <c r="N42"/>
  <c r="N43"/>
  <c r="O40"/>
  <c r="N4"/>
  <c r="N5"/>
  <c r="N6"/>
  <c r="N7"/>
  <c r="O4"/>
  <c r="N20"/>
  <c r="N21"/>
  <c r="N22"/>
  <c r="N23"/>
  <c r="O20"/>
  <c r="N32"/>
  <c r="N33"/>
  <c r="N34"/>
  <c r="N35"/>
  <c r="O32"/>
  <c r="N12"/>
  <c r="N13"/>
  <c r="N14"/>
  <c r="N15"/>
  <c r="O12"/>
  <c r="N24"/>
  <c r="N25"/>
  <c r="N26"/>
  <c r="N27"/>
  <c r="O24"/>
  <c r="D27"/>
  <c r="D35"/>
  <c r="D31"/>
  <c r="D34"/>
  <c r="D19"/>
  <c r="D38"/>
  <c r="D15"/>
  <c r="D30"/>
  <c r="D18"/>
  <c r="D26"/>
  <c r="D25"/>
  <c r="D28"/>
  <c r="D17"/>
  <c r="D24"/>
  <c r="D13"/>
  <c r="D9"/>
  <c r="D16"/>
  <c r="D7"/>
  <c r="D6"/>
  <c r="D5"/>
  <c r="D4"/>
  <c r="D12"/>
  <c r="D8"/>
  <c r="C11" i="7"/>
  <c r="C10"/>
  <c r="C12"/>
  <c r="C9"/>
  <c r="C8"/>
  <c r="C7"/>
  <c r="C5"/>
  <c r="N41" i="1"/>
  <c r="N31"/>
  <c r="N15"/>
  <c r="N44"/>
  <c r="N50"/>
  <c r="N47"/>
  <c r="N24"/>
  <c r="N37"/>
  <c r="N25"/>
  <c r="N23"/>
  <c r="N30"/>
  <c r="N27"/>
  <c r="N40"/>
  <c r="N28"/>
  <c r="N29"/>
  <c r="N17"/>
  <c r="N36"/>
  <c r="N49"/>
  <c r="N5"/>
  <c r="N34"/>
  <c r="N22"/>
  <c r="N35"/>
  <c r="N32"/>
  <c r="N18"/>
  <c r="N26"/>
  <c r="E18" i="11"/>
  <c r="L14" i="22"/>
  <c r="L15"/>
  <c r="L16"/>
  <c r="M14"/>
  <c r="L20"/>
  <c r="L21"/>
  <c r="L22"/>
  <c r="M20"/>
  <c r="L5"/>
  <c r="L6"/>
  <c r="L7"/>
  <c r="M5"/>
  <c r="L17"/>
  <c r="L18"/>
  <c r="M17"/>
  <c r="L8"/>
  <c r="L9"/>
  <c r="L10"/>
  <c r="M8"/>
  <c r="L11"/>
  <c r="L12"/>
  <c r="L13"/>
  <c r="M11"/>
  <c r="D19"/>
  <c r="D7"/>
  <c r="D16"/>
  <c r="D13"/>
  <c r="D10"/>
  <c r="D9"/>
  <c r="D14"/>
  <c r="D6"/>
  <c r="D17"/>
  <c r="D8"/>
  <c r="D11"/>
  <c r="D20"/>
  <c r="D5"/>
  <c r="C12" i="8"/>
  <c r="C11"/>
  <c r="C9"/>
  <c r="C8"/>
  <c r="C10"/>
  <c r="C7"/>
  <c r="C6"/>
  <c r="C5"/>
  <c r="L15" i="2"/>
  <c r="L18"/>
  <c r="L22"/>
  <c r="L28"/>
  <c r="L27"/>
  <c r="L16"/>
  <c r="L14"/>
  <c r="L12"/>
  <c r="L25"/>
  <c r="L23"/>
  <c r="L26"/>
  <c r="L17"/>
  <c r="L24"/>
  <c r="L19"/>
  <c r="D5" i="12"/>
  <c r="D7"/>
  <c r="D8"/>
  <c r="D9"/>
  <c r="D11"/>
  <c r="D32"/>
  <c r="D35"/>
  <c r="D28"/>
  <c r="D25"/>
  <c r="D22"/>
  <c r="D10"/>
  <c r="D43"/>
  <c r="D17"/>
  <c r="D13"/>
  <c r="D15"/>
  <c r="D18"/>
  <c r="D19"/>
  <c r="D27"/>
  <c r="D40"/>
  <c r="D46"/>
  <c r="D20"/>
  <c r="D16"/>
  <c r="D47"/>
  <c r="D51"/>
  <c r="D29"/>
  <c r="D54"/>
  <c r="D55"/>
  <c r="D56"/>
  <c r="D57"/>
  <c r="D58"/>
  <c r="D59"/>
  <c r="D60"/>
  <c r="D61"/>
  <c r="D62"/>
  <c r="D6"/>
  <c r="D7" i="3"/>
  <c r="D10"/>
  <c r="D21"/>
  <c r="D8"/>
  <c r="D28"/>
  <c r="D25"/>
  <c r="D13"/>
  <c r="D11"/>
  <c r="D9"/>
  <c r="D34"/>
  <c r="D12"/>
  <c r="D46"/>
  <c r="D40"/>
  <c r="D33"/>
  <c r="D38"/>
  <c r="D26"/>
  <c r="D27"/>
  <c r="D35"/>
  <c r="D32"/>
  <c r="D36"/>
  <c r="D45"/>
  <c r="D14"/>
  <c r="D15"/>
  <c r="D16"/>
  <c r="D23"/>
  <c r="D20"/>
  <c r="D17"/>
  <c r="D13" i="2"/>
  <c r="D5"/>
  <c r="D7"/>
  <c r="D10"/>
  <c r="D11"/>
  <c r="D8"/>
  <c r="D22"/>
  <c r="D27"/>
  <c r="D16"/>
  <c r="D14"/>
  <c r="D12"/>
  <c r="D23"/>
  <c r="D17"/>
  <c r="D24"/>
  <c r="D29"/>
  <c r="D20"/>
  <c r="D21"/>
  <c r="D18"/>
  <c r="D9"/>
  <c r="D6"/>
  <c r="D15" i="4"/>
  <c r="D7"/>
  <c r="D8"/>
  <c r="D14"/>
  <c r="D10"/>
  <c r="D13"/>
  <c r="D21"/>
  <c r="D11"/>
  <c r="D9"/>
  <c r="D12"/>
  <c r="D29"/>
  <c r="D22"/>
  <c r="D20"/>
  <c r="D18"/>
  <c r="D16"/>
  <c r="D25"/>
  <c r="D28"/>
  <c r="D24"/>
  <c r="D7" i="1"/>
  <c r="D5"/>
  <c r="D9"/>
  <c r="D8"/>
  <c r="D18"/>
  <c r="D11"/>
  <c r="D13"/>
  <c r="D42"/>
  <c r="D21"/>
  <c r="D12"/>
  <c r="D23"/>
  <c r="D40"/>
  <c r="D28"/>
  <c r="D17"/>
  <c r="D14"/>
  <c r="D16"/>
  <c r="D20"/>
  <c r="D43"/>
  <c r="D39"/>
  <c r="D15"/>
  <c r="D50"/>
  <c r="D24"/>
  <c r="D38"/>
  <c r="D45"/>
  <c r="D10"/>
  <c r="D46"/>
  <c r="D48"/>
  <c r="D33"/>
  <c r="L18" i="24"/>
  <c r="L11"/>
  <c r="L6"/>
  <c r="L16"/>
  <c r="L15"/>
  <c r="L13"/>
  <c r="L7"/>
  <c r="L19"/>
  <c r="L12"/>
  <c r="L17"/>
  <c r="L5"/>
  <c r="L14"/>
  <c r="N7" i="3"/>
  <c r="N10"/>
  <c r="N21"/>
  <c r="N31"/>
  <c r="N24"/>
  <c r="N8"/>
  <c r="N28"/>
  <c r="N25"/>
  <c r="N13"/>
  <c r="N11"/>
  <c r="N9"/>
  <c r="N34"/>
  <c r="N48"/>
  <c r="N12"/>
  <c r="N46"/>
  <c r="N40"/>
  <c r="N53"/>
  <c r="N42"/>
  <c r="N39"/>
  <c r="N19"/>
  <c r="N47"/>
  <c r="N43"/>
  <c r="N44"/>
  <c r="N33"/>
  <c r="N37"/>
  <c r="N38"/>
  <c r="N26"/>
  <c r="N27"/>
  <c r="N55"/>
  <c r="N35"/>
  <c r="N32"/>
  <c r="N30"/>
  <c r="N29"/>
  <c r="N36"/>
  <c r="N45"/>
  <c r="N14"/>
  <c r="N15"/>
  <c r="N16"/>
  <c r="N22"/>
  <c r="N23"/>
  <c r="N52"/>
  <c r="N20"/>
  <c r="N54"/>
  <c r="N50"/>
  <c r="N41"/>
  <c r="N51"/>
  <c r="N56"/>
  <c r="N49"/>
  <c r="N18"/>
  <c r="N57"/>
  <c r="N58"/>
  <c r="N59"/>
  <c r="N60"/>
  <c r="N36" i="4"/>
  <c r="N5"/>
  <c r="P5"/>
  <c r="N45" i="1"/>
  <c r="N39"/>
  <c r="J12" i="25"/>
  <c r="J17"/>
  <c r="J14"/>
  <c r="J18"/>
  <c r="L6" i="2"/>
  <c r="L5"/>
  <c r="N5"/>
  <c r="L21"/>
  <c r="L32"/>
  <c r="L33"/>
  <c r="L9"/>
  <c r="L7"/>
  <c r="N7"/>
  <c r="N12"/>
  <c r="L10"/>
  <c r="L8"/>
  <c r="N8"/>
  <c r="L20"/>
  <c r="L29"/>
  <c r="N10"/>
  <c r="L11"/>
  <c r="N9"/>
  <c r="L30"/>
  <c r="L31"/>
  <c r="J21" i="25"/>
  <c r="J20"/>
  <c r="J15"/>
  <c r="J16"/>
  <c r="J19"/>
  <c r="J13"/>
  <c r="N5" i="12"/>
  <c r="P5"/>
  <c r="N6"/>
  <c r="P6"/>
  <c r="N48"/>
  <c r="N7"/>
  <c r="P7"/>
  <c r="N8"/>
  <c r="P8"/>
  <c r="N37"/>
  <c r="N31"/>
  <c r="N32"/>
  <c r="N24"/>
  <c r="N35"/>
  <c r="N28"/>
  <c r="N33"/>
  <c r="N52"/>
  <c r="N25"/>
  <c r="N34"/>
  <c r="N23"/>
  <c r="N38"/>
  <c r="N22"/>
  <c r="N39"/>
  <c r="N49"/>
  <c r="N21"/>
  <c r="N43"/>
  <c r="N17"/>
  <c r="N13"/>
  <c r="N16"/>
  <c r="N47"/>
  <c r="N44"/>
  <c r="N51"/>
  <c r="N41"/>
  <c r="F4" i="16"/>
  <c r="F5"/>
  <c r="F6"/>
  <c r="F16"/>
  <c r="F15"/>
  <c r="F8"/>
  <c r="F18"/>
  <c r="F11"/>
  <c r="E26" i="11"/>
  <c r="E23"/>
  <c r="N16" i="1"/>
  <c r="F13" i="16"/>
  <c r="F17"/>
  <c r="F14"/>
  <c r="F10"/>
  <c r="F7"/>
  <c r="F9"/>
  <c r="F12"/>
  <c r="E7" i="15"/>
  <c r="E6"/>
  <c r="E5"/>
  <c r="E10"/>
  <c r="E8"/>
  <c r="E11"/>
  <c r="E13"/>
  <c r="E12"/>
  <c r="E14"/>
  <c r="E9"/>
  <c r="W12" i="14"/>
  <c r="X12"/>
  <c r="W11"/>
  <c r="X11"/>
  <c r="W9"/>
  <c r="X9"/>
  <c r="W10"/>
  <c r="X10"/>
  <c r="W8"/>
  <c r="X8"/>
  <c r="W7"/>
  <c r="X7"/>
  <c r="W6"/>
  <c r="X6"/>
  <c r="W5"/>
  <c r="X5"/>
  <c r="N62" i="12"/>
  <c r="N61"/>
  <c r="N60"/>
  <c r="N59"/>
  <c r="N58"/>
  <c r="N57"/>
  <c r="N56"/>
  <c r="N55"/>
  <c r="N54"/>
  <c r="N26"/>
  <c r="N36"/>
  <c r="N45"/>
  <c r="N42"/>
  <c r="N53"/>
  <c r="N30"/>
  <c r="N29"/>
  <c r="E21" i="11"/>
  <c r="E27"/>
  <c r="E24"/>
  <c r="E20"/>
  <c r="E22"/>
  <c r="E17"/>
  <c r="E25"/>
  <c r="E19"/>
  <c r="E16"/>
  <c r="W11" i="8"/>
  <c r="X11"/>
  <c r="W12"/>
  <c r="X12"/>
  <c r="W9"/>
  <c r="X9"/>
  <c r="W10"/>
  <c r="X10"/>
  <c r="W8"/>
  <c r="X8"/>
  <c r="W7"/>
  <c r="X7"/>
  <c r="W5"/>
  <c r="X5"/>
  <c r="W6"/>
  <c r="X6"/>
  <c r="L34" i="2"/>
  <c r="W8" i="7"/>
  <c r="W11"/>
  <c r="X11"/>
  <c r="W9"/>
  <c r="X9"/>
  <c r="W10"/>
  <c r="X10"/>
  <c r="W12"/>
  <c r="W6"/>
  <c r="X6"/>
  <c r="W7"/>
  <c r="W5"/>
  <c r="N61" i="3"/>
  <c r="N62"/>
  <c r="N6"/>
  <c r="N11" i="2"/>
  <c r="L13"/>
  <c r="N6"/>
  <c r="N21" i="1"/>
  <c r="N14"/>
  <c r="N7"/>
  <c r="P7"/>
  <c r="N13"/>
  <c r="N51"/>
  <c r="N46"/>
  <c r="N42"/>
  <c r="N43"/>
  <c r="N19"/>
  <c r="N38"/>
  <c r="N48"/>
  <c r="N20"/>
  <c r="N33"/>
  <c r="P5"/>
  <c r="X7" i="7"/>
  <c r="X8"/>
  <c r="X12"/>
  <c r="X5"/>
</calcChain>
</file>

<file path=xl/comments1.xml><?xml version="1.0" encoding="utf-8"?>
<comments xmlns="http://schemas.openxmlformats.org/spreadsheetml/2006/main">
  <authors>
    <author>Stitching Designs</author>
  </authors>
  <commentList>
    <comment ref="Z49" authorId="0">
      <text>
        <r>
          <rPr>
            <b/>
            <sz val="9"/>
            <color indexed="81"/>
            <rFont val="Tahoma"/>
            <family val="2"/>
          </rPr>
          <t>Stitching Designs: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<sst xmlns="http://schemas.openxmlformats.org/spreadsheetml/2006/main" count="2221" uniqueCount="488">
  <si>
    <t>TOTAL</t>
  </si>
  <si>
    <t>FINAL</t>
  </si>
  <si>
    <t>FREE PISTOL</t>
  </si>
  <si>
    <t>TEAM</t>
  </si>
  <si>
    <t>TOTAL WITH FINAL</t>
  </si>
  <si>
    <t>WOMEN'S AIR PISTOL</t>
  </si>
  <si>
    <t>STANDARD PISTOL</t>
  </si>
  <si>
    <t>WOMEN'S SPORT PISTOL</t>
  </si>
  <si>
    <t>OPEN AIR PISTOL</t>
  </si>
  <si>
    <t>T</t>
  </si>
  <si>
    <t>TEAM TOTAL</t>
  </si>
  <si>
    <t>NO WOMEN IN SECOND RELAY THAT ARE SHOOTING WOMEN'S SPORT</t>
  </si>
  <si>
    <t>SORT WITH EVERYTHING SO FORMULAS WILL SORT TOO</t>
  </si>
  <si>
    <t>PLACE</t>
  </si>
  <si>
    <t>WOMEN'S TEAM AGGREGATE</t>
  </si>
  <si>
    <t>WOMEN'S SPORT</t>
  </si>
  <si>
    <t>WOMEN'S INDIVIDUAL AGGREGATE</t>
  </si>
  <si>
    <t>NAME</t>
  </si>
  <si>
    <t>OPEN AIR</t>
  </si>
  <si>
    <t>STANDARD  PISTOL</t>
  </si>
  <si>
    <t>INDIVIDUAL AGGREGATE</t>
  </si>
  <si>
    <t>TEAM AGGREGATE</t>
  </si>
  <si>
    <t xml:space="preserve">                                                                                                                       </t>
  </si>
  <si>
    <t>copy and paste from match</t>
  </si>
  <si>
    <t>WOMAN'S AIR PISTOL FINAL</t>
  </si>
  <si>
    <t>FREE PISTOL TEAM</t>
  </si>
  <si>
    <t>STANDARD PISTOL TEAM</t>
  </si>
  <si>
    <t>RELAY 1</t>
  </si>
  <si>
    <t>1-1</t>
  </si>
  <si>
    <t>1-2</t>
  </si>
  <si>
    <t>1-4</t>
  </si>
  <si>
    <t>1-5</t>
  </si>
  <si>
    <t>1-6</t>
  </si>
  <si>
    <t>1-7</t>
  </si>
  <si>
    <t>1-9</t>
  </si>
  <si>
    <t>1-10</t>
  </si>
  <si>
    <t>1-11</t>
  </si>
  <si>
    <t>1-12</t>
  </si>
  <si>
    <t>1-14</t>
  </si>
  <si>
    <t>1-15</t>
  </si>
  <si>
    <t>1-16</t>
  </si>
  <si>
    <t>1-17</t>
  </si>
  <si>
    <t>1-19</t>
  </si>
  <si>
    <t>1-20</t>
  </si>
  <si>
    <t>1-21</t>
  </si>
  <si>
    <t>1-22</t>
  </si>
  <si>
    <t>1-24</t>
  </si>
  <si>
    <t>1-25</t>
  </si>
  <si>
    <t>1-26</t>
  </si>
  <si>
    <t>1-27</t>
  </si>
  <si>
    <t>1-29</t>
  </si>
  <si>
    <t>1-30</t>
  </si>
  <si>
    <t>1-31</t>
  </si>
  <si>
    <t>1-32</t>
  </si>
  <si>
    <t>1-34</t>
  </si>
  <si>
    <t>1-35</t>
  </si>
  <si>
    <t>1-36</t>
  </si>
  <si>
    <t>1-37</t>
  </si>
  <si>
    <t>1-39</t>
  </si>
  <si>
    <t>1-40</t>
  </si>
  <si>
    <t>2-2</t>
  </si>
  <si>
    <t>2-4</t>
  </si>
  <si>
    <t>2-5</t>
  </si>
  <si>
    <t>2-6</t>
  </si>
  <si>
    <t>2-7</t>
  </si>
  <si>
    <t>2-9</t>
  </si>
  <si>
    <t>2-10</t>
  </si>
  <si>
    <t>2-11</t>
  </si>
  <si>
    <t>2-12</t>
  </si>
  <si>
    <t>2-14</t>
  </si>
  <si>
    <t>2-15</t>
  </si>
  <si>
    <t>2-16</t>
  </si>
  <si>
    <t>2-17</t>
  </si>
  <si>
    <t>2-19</t>
  </si>
  <si>
    <t>2-20</t>
  </si>
  <si>
    <t>2-21</t>
  </si>
  <si>
    <t>2-22</t>
  </si>
  <si>
    <t>2-24</t>
  </si>
  <si>
    <t>2-25</t>
  </si>
  <si>
    <t>2-26</t>
  </si>
  <si>
    <t>2-29</t>
  </si>
  <si>
    <t>2-30</t>
  </si>
  <si>
    <t>2-31</t>
  </si>
  <si>
    <t>2-32</t>
  </si>
  <si>
    <t>2-35</t>
  </si>
  <si>
    <t>2-36</t>
  </si>
  <si>
    <t>2-37</t>
  </si>
  <si>
    <t>2-39</t>
  </si>
  <si>
    <t>2-40</t>
  </si>
  <si>
    <t>Start Number = Competitor Number</t>
  </si>
  <si>
    <t>Name - Last name - All caps</t>
  </si>
  <si>
    <t>First Name - Upper and lower</t>
  </si>
  <si>
    <t>Groups - Qualified/non qualified</t>
  </si>
  <si>
    <t>Name</t>
  </si>
  <si>
    <t>First Name</t>
  </si>
  <si>
    <t>No Hospital points in between</t>
  </si>
  <si>
    <t>Comp Number</t>
  </si>
  <si>
    <t>School</t>
  </si>
  <si>
    <t>Firung        Point</t>
  </si>
  <si>
    <t>LAST NAME                            ALL CAPS</t>
  </si>
  <si>
    <t>Firing                Point</t>
  </si>
  <si>
    <t>Nation - College</t>
  </si>
  <si>
    <t>Nation or           College</t>
  </si>
  <si>
    <r>
      <t>T-TEAM, I-IND</t>
    </r>
    <r>
      <rPr>
        <sz val="8"/>
        <color rgb="FFFF0000"/>
        <rFont val="Calibri"/>
        <family val="2"/>
        <scheme val="minor"/>
      </rPr>
      <t xml:space="preserve">    TO-Team only</t>
    </r>
  </si>
  <si>
    <t>David</t>
  </si>
  <si>
    <t>Rachel</t>
  </si>
  <si>
    <t>Helen</t>
  </si>
  <si>
    <t>Thitiphop</t>
  </si>
  <si>
    <t>Anthony</t>
  </si>
  <si>
    <t>Brett</t>
  </si>
  <si>
    <t>Alec</t>
  </si>
  <si>
    <t>Brian</t>
  </si>
  <si>
    <t>Sean</t>
  </si>
  <si>
    <t>Kevin</t>
  </si>
  <si>
    <t>MIT</t>
  </si>
  <si>
    <t>Robert</t>
  </si>
  <si>
    <t>NDSU</t>
  </si>
  <si>
    <t>CITADEL</t>
  </si>
  <si>
    <t>UTAH</t>
  </si>
  <si>
    <t>USCGA</t>
  </si>
  <si>
    <t>USMA</t>
  </si>
  <si>
    <t>OHIO</t>
  </si>
  <si>
    <t>AKRON</t>
  </si>
  <si>
    <t>TA&amp;M</t>
  </si>
  <si>
    <t>PINNEY</t>
  </si>
  <si>
    <t>OH</t>
  </si>
  <si>
    <t>TUCKER</t>
  </si>
  <si>
    <t>RACE</t>
  </si>
  <si>
    <t>WILKINS</t>
  </si>
  <si>
    <t>KIM</t>
  </si>
  <si>
    <t>BLANTON</t>
  </si>
  <si>
    <t>MCCARTNEY</t>
  </si>
  <si>
    <t>METCALF</t>
  </si>
  <si>
    <t>Elizabeth</t>
  </si>
  <si>
    <t>Irina</t>
  </si>
  <si>
    <t>John</t>
  </si>
  <si>
    <t>Alexis</t>
  </si>
  <si>
    <t>Eric</t>
  </si>
  <si>
    <t>Nicholas</t>
  </si>
  <si>
    <t>Boone</t>
  </si>
  <si>
    <t>Julie</t>
  </si>
  <si>
    <t>USNA</t>
  </si>
  <si>
    <t>PURDUE</t>
  </si>
  <si>
    <t>SMITH</t>
  </si>
  <si>
    <t>BENNETT</t>
  </si>
  <si>
    <t>COCHRAN</t>
  </si>
  <si>
    <t>ROSE</t>
  </si>
  <si>
    <t>Kaylee</t>
  </si>
  <si>
    <t>NEEDHAM</t>
  </si>
  <si>
    <t>Laura</t>
  </si>
  <si>
    <t>Emily</t>
  </si>
  <si>
    <t>YENCHESKY</t>
  </si>
  <si>
    <t>RUST</t>
  </si>
  <si>
    <t>JONES</t>
  </si>
  <si>
    <t>HU</t>
  </si>
  <si>
    <t>MEN'S 40 AIR PISTOL</t>
  </si>
  <si>
    <t>HOSPITAL</t>
  </si>
  <si>
    <t>ROLFES</t>
  </si>
  <si>
    <t>Dylan</t>
  </si>
  <si>
    <t>TO</t>
  </si>
  <si>
    <t>Woosub</t>
  </si>
  <si>
    <t>Andrew</t>
  </si>
  <si>
    <t>I</t>
  </si>
  <si>
    <t>MEN'S SPORT PISTOL</t>
  </si>
  <si>
    <t>Madeline</t>
  </si>
  <si>
    <t>SHOOTERS IN RED ARE TEAM ONLY AND CANNOT BE IN FINALS</t>
  </si>
  <si>
    <t>WOMEN'S AIR PISTOL TEAM</t>
  </si>
  <si>
    <t>College</t>
  </si>
  <si>
    <t>FREE PISTOL FINAL</t>
  </si>
  <si>
    <t>FREE PISTOL INDIVIDUALS</t>
  </si>
  <si>
    <t>PREC. 1</t>
  </si>
  <si>
    <t>PREC. 2</t>
  </si>
  <si>
    <t>PREC. 3</t>
  </si>
  <si>
    <t>RAPID 1</t>
  </si>
  <si>
    <t>RAPID 2</t>
  </si>
  <si>
    <t>RAPID 3</t>
  </si>
  <si>
    <t>FirIng Pt.</t>
  </si>
  <si>
    <t>First             Name</t>
  </si>
  <si>
    <t>WOMEN'S SPORT TEAM</t>
  </si>
  <si>
    <t>2018 NRA INTERCOLLEGIATE PISTOL CHAMPIONSHIP</t>
  </si>
  <si>
    <t>T-TEAM   I-IND                   TO-Team only</t>
  </si>
  <si>
    <t xml:space="preserve"> College</t>
  </si>
  <si>
    <t>Roth</t>
  </si>
  <si>
    <t>Phucharoen</t>
  </si>
  <si>
    <t>Oh</t>
  </si>
  <si>
    <t>Soklaski</t>
  </si>
  <si>
    <t>Cheon</t>
  </si>
  <si>
    <t>Gens</t>
  </si>
  <si>
    <t>Pryce</t>
  </si>
  <si>
    <t>Yim</t>
  </si>
  <si>
    <t>Plant</t>
  </si>
  <si>
    <t>Cantrell</t>
  </si>
  <si>
    <t>Forden</t>
  </si>
  <si>
    <t>Garber</t>
  </si>
  <si>
    <t>McCollum</t>
  </si>
  <si>
    <t>Marrinan</t>
  </si>
  <si>
    <t>Smith</t>
  </si>
  <si>
    <t>Tucker</t>
  </si>
  <si>
    <t>Race</t>
  </si>
  <si>
    <t>Kim</t>
  </si>
  <si>
    <t>Melus</t>
  </si>
  <si>
    <t>Schaaf</t>
  </si>
  <si>
    <t>Yenchesky</t>
  </si>
  <si>
    <t>Blanton</t>
  </si>
  <si>
    <t>Ketphan</t>
  </si>
  <si>
    <t>Jubinville</t>
  </si>
  <si>
    <t>Wilkins</t>
  </si>
  <si>
    <t>Ahn</t>
  </si>
  <si>
    <t>Dahmen</t>
  </si>
  <si>
    <t>Nguyen</t>
  </si>
  <si>
    <t>Delagrange</t>
  </si>
  <si>
    <t>Hong</t>
  </si>
  <si>
    <t>Rodriguez</t>
  </si>
  <si>
    <t>Bennett</t>
  </si>
  <si>
    <t>Metcalf</t>
  </si>
  <si>
    <t>Rose</t>
  </si>
  <si>
    <t>Robbeloth</t>
  </si>
  <si>
    <t>Caleb</t>
  </si>
  <si>
    <t>Michael</t>
  </si>
  <si>
    <t>Samuel</t>
  </si>
  <si>
    <t>Pinney</t>
  </si>
  <si>
    <t>Hyun</t>
  </si>
  <si>
    <t>Garrett</t>
  </si>
  <si>
    <t>Christopher</t>
  </si>
  <si>
    <t>Timothy</t>
  </si>
  <si>
    <t>Skyler</t>
  </si>
  <si>
    <t>Bernard</t>
  </si>
  <si>
    <t>Dillon</t>
  </si>
  <si>
    <t>Phromnachanok</t>
  </si>
  <si>
    <t>Odin</t>
  </si>
  <si>
    <t>Zachary</t>
  </si>
  <si>
    <t>Diana</t>
  </si>
  <si>
    <t>Derek</t>
  </si>
  <si>
    <t>Greg</t>
  </si>
  <si>
    <t>OHIO ST</t>
  </si>
  <si>
    <t>TRIDENT</t>
  </si>
  <si>
    <t>Yang</t>
  </si>
  <si>
    <t>McCartney</t>
  </si>
  <si>
    <t>Bertsche</t>
  </si>
  <si>
    <t>Berg</t>
  </si>
  <si>
    <t>Fleahman</t>
  </si>
  <si>
    <t>Caitlyn</t>
  </si>
  <si>
    <t>Kufrovich</t>
  </si>
  <si>
    <t>Matthew</t>
  </si>
  <si>
    <t>Ondik</t>
  </si>
  <si>
    <t>Mercedes</t>
  </si>
  <si>
    <t>Min</t>
  </si>
  <si>
    <t>OREGON</t>
  </si>
  <si>
    <t>Andrianova</t>
  </si>
  <si>
    <t>Irving</t>
  </si>
  <si>
    <t>Chappell</t>
  </si>
  <si>
    <t>Maggie</t>
  </si>
  <si>
    <t>Rust</t>
  </si>
  <si>
    <t>Choe</t>
  </si>
  <si>
    <t>Esther</t>
  </si>
  <si>
    <t>Needham</t>
  </si>
  <si>
    <t>Corbett</t>
  </si>
  <si>
    <t>Drusilla</t>
  </si>
  <si>
    <t>Dvorak</t>
  </si>
  <si>
    <t>Krista</t>
  </si>
  <si>
    <t>Syme</t>
  </si>
  <si>
    <t>Jessica</t>
  </si>
  <si>
    <t>Delnoce</t>
  </si>
  <si>
    <t>Nothnagle</t>
  </si>
  <si>
    <t>Devey</t>
  </si>
  <si>
    <t>Bridget</t>
  </si>
  <si>
    <t>Moody</t>
  </si>
  <si>
    <t>Kara</t>
  </si>
  <si>
    <t>Utz</t>
  </si>
  <si>
    <t>Deanna</t>
  </si>
  <si>
    <t>Walsh</t>
  </si>
  <si>
    <t>Hu</t>
  </si>
  <si>
    <t>Chialin</t>
  </si>
  <si>
    <t>ASHLAND</t>
  </si>
  <si>
    <t>Firing Point</t>
  </si>
  <si>
    <t>UND</t>
  </si>
  <si>
    <t>Cochran</t>
  </si>
  <si>
    <t>Larson</t>
  </si>
  <si>
    <t>Buros</t>
  </si>
  <si>
    <t>Keegan</t>
  </si>
  <si>
    <t>Oerman</t>
  </si>
  <si>
    <t>Brandon</t>
  </si>
  <si>
    <t>To capitalize last name, inset a new column, add formula =UPPER(C5) enter, control down</t>
  </si>
  <si>
    <t>ROTH</t>
  </si>
  <si>
    <t>Quin</t>
  </si>
  <si>
    <t>Fill top to bottom on left side of range and bottom to top on right side</t>
  </si>
  <si>
    <t>RODRIGUEZ</t>
  </si>
  <si>
    <t>Derick</t>
  </si>
  <si>
    <t>PERKINS</t>
  </si>
  <si>
    <t>Seth</t>
  </si>
  <si>
    <t>ZIEGLER</t>
  </si>
  <si>
    <t>Westin</t>
  </si>
  <si>
    <t>HANSON</t>
  </si>
  <si>
    <t>Madie</t>
  </si>
  <si>
    <t>UTZ</t>
  </si>
  <si>
    <t>LY</t>
  </si>
  <si>
    <t>Johnny</t>
  </si>
  <si>
    <t>RAMOS</t>
  </si>
  <si>
    <t>DVORAK</t>
  </si>
  <si>
    <t>FLEAHMAN</t>
  </si>
  <si>
    <t>STEFFL</t>
  </si>
  <si>
    <t>Kaitlin</t>
  </si>
  <si>
    <t>DELNOCE</t>
  </si>
  <si>
    <t>Margaret</t>
  </si>
  <si>
    <t>STAHLSCHMIDT</t>
  </si>
  <si>
    <t>LANG</t>
  </si>
  <si>
    <t>Sarah</t>
  </si>
  <si>
    <r>
      <t xml:space="preserve">T-TEAM   I-IND      </t>
    </r>
    <r>
      <rPr>
        <sz val="7"/>
        <color rgb="FFFF0000"/>
        <rFont val="Calibri"/>
        <family val="2"/>
        <scheme val="minor"/>
      </rPr>
      <t xml:space="preserve">             T-Team only</t>
    </r>
  </si>
  <si>
    <t>Wyatt</t>
  </si>
  <si>
    <t>O'LEARY</t>
  </si>
  <si>
    <r>
      <t>T-TEAM, I-IND</t>
    </r>
    <r>
      <rPr>
        <sz val="8"/>
        <color rgb="FFFF0000"/>
        <rFont val="Arial"/>
        <family val="2"/>
      </rPr>
      <t xml:space="preserve">        T-Team only</t>
    </r>
  </si>
  <si>
    <r>
      <t xml:space="preserve">T-Team    I-Ind   </t>
    </r>
    <r>
      <rPr>
        <sz val="8"/>
        <color rgb="FFFF0000"/>
        <rFont val="Arial"/>
        <family val="2"/>
      </rPr>
      <t xml:space="preserve"> T-Team only</t>
    </r>
  </si>
  <si>
    <t>MOORE</t>
  </si>
  <si>
    <t>Mitchel</t>
  </si>
  <si>
    <t>SCHULTZ</t>
  </si>
  <si>
    <t>FULTON</t>
  </si>
  <si>
    <t>Perry</t>
  </si>
  <si>
    <t>HWANG</t>
  </si>
  <si>
    <t>Iris</t>
  </si>
  <si>
    <t>DEVEY</t>
  </si>
  <si>
    <t>TREVINO</t>
  </si>
  <si>
    <t>Carlos</t>
  </si>
  <si>
    <t>CAMACHO</t>
  </si>
  <si>
    <t>NGUYEN</t>
  </si>
  <si>
    <t>Dianna</t>
  </si>
  <si>
    <t>OERMAN</t>
  </si>
  <si>
    <t>ROBBELOTH</t>
  </si>
  <si>
    <t>YOUNG</t>
  </si>
  <si>
    <t>Davis</t>
  </si>
  <si>
    <t>KETPHAN</t>
  </si>
  <si>
    <t>SUSSMAN</t>
  </si>
  <si>
    <t>YEO</t>
  </si>
  <si>
    <t>Jeff</t>
  </si>
  <si>
    <t>GARBER</t>
  </si>
  <si>
    <t>PALACIOS</t>
  </si>
  <si>
    <t>MOROCK</t>
  </si>
  <si>
    <t>Jay</t>
  </si>
  <si>
    <t>Austin</t>
  </si>
  <si>
    <t>Hannah</t>
  </si>
  <si>
    <t>TO BE SHOT ON TUESDAY AT 1:00</t>
  </si>
  <si>
    <t>Bret</t>
  </si>
  <si>
    <t>PRYCE</t>
  </si>
  <si>
    <t>1st</t>
  </si>
  <si>
    <t>2nd</t>
  </si>
  <si>
    <t>3rd</t>
  </si>
  <si>
    <t>COMP #</t>
  </si>
  <si>
    <t>2018 NRA INTERCOLLEGATE PISTOL CHAMPIONSHIP</t>
  </si>
  <si>
    <t>OH, HELEN</t>
  </si>
  <si>
    <t>CANTRELL, RACHEL</t>
  </si>
  <si>
    <t>IRVING, ELIZABETH</t>
  </si>
  <si>
    <t>RUST, EMILY</t>
  </si>
  <si>
    <t>NEEDHAM, KAYLEE</t>
  </si>
  <si>
    <t>KIM, JULIE</t>
  </si>
  <si>
    <t>CHOE, ESTHER</t>
  </si>
  <si>
    <t>MCCARTNEY, RACHEL</t>
  </si>
  <si>
    <t>YENCHESKY, LAURA</t>
  </si>
  <si>
    <t>CHAPPELL, MAGGIE</t>
  </si>
  <si>
    <t>CORBETT, DRUSILLA</t>
  </si>
  <si>
    <t>team</t>
  </si>
  <si>
    <t>Firing points 1 - 40 no 3 or 8s</t>
  </si>
  <si>
    <t>F</t>
  </si>
  <si>
    <t>MOODY</t>
  </si>
  <si>
    <t>HELEN OH</t>
  </si>
  <si>
    <t>PRYCE PINNEY</t>
  </si>
  <si>
    <t>THITIPHOP PHUCHAROEN</t>
  </si>
  <si>
    <t>SAMUEL GENS</t>
  </si>
  <si>
    <t>MICHAEL SOKLASKI</t>
  </si>
  <si>
    <t>ZACHARY DAHMEN</t>
  </si>
  <si>
    <t>GARRETT PLANT</t>
  </si>
  <si>
    <t>ANTHONY MCCOLLUM</t>
  </si>
  <si>
    <t>RACHELL CANTRELL</t>
  </si>
  <si>
    <t>BRIAN KIM</t>
  </si>
  <si>
    <t>CITIADEL</t>
  </si>
  <si>
    <t>2-34</t>
  </si>
  <si>
    <t>242</t>
  </si>
  <si>
    <t>ANDRIANOVA</t>
  </si>
  <si>
    <t>ONDIK</t>
  </si>
  <si>
    <t>I or T</t>
  </si>
  <si>
    <r>
      <t xml:space="preserve">T-TEAM   I-IND      </t>
    </r>
    <r>
      <rPr>
        <sz val="7"/>
        <color rgb="FFFF0000"/>
        <rFont val="Calibri"/>
        <family val="2"/>
        <scheme val="minor"/>
      </rPr>
      <t xml:space="preserve">                       T-Team only</t>
    </r>
  </si>
  <si>
    <t>ANDRIANOVA, IRINA</t>
  </si>
  <si>
    <t>CANTRELL</t>
  </si>
  <si>
    <t>MELUS</t>
  </si>
  <si>
    <t>MERCEDES</t>
  </si>
  <si>
    <t>BAE</t>
  </si>
  <si>
    <t>WENDY</t>
  </si>
  <si>
    <t>PANASAWATWONG</t>
  </si>
  <si>
    <t>WARITHA</t>
  </si>
  <si>
    <t>AHN</t>
  </si>
  <si>
    <t>PRIZE TABLE</t>
  </si>
  <si>
    <t>1ST FREE</t>
  </si>
  <si>
    <t>1ST STANDARD</t>
  </si>
  <si>
    <t>1ST OPEN AIR</t>
  </si>
  <si>
    <t>1ST WOMEN'S AIR</t>
  </si>
  <si>
    <t>1ST WOMEN'S SPORT</t>
  </si>
  <si>
    <t>1ST MEN'S AIR</t>
  </si>
  <si>
    <t>1ST MEN'S SPORT</t>
  </si>
  <si>
    <t>2ND FREE</t>
  </si>
  <si>
    <t>2ND STANDARD</t>
  </si>
  <si>
    <t>2ND OPEN AIR</t>
  </si>
  <si>
    <t>2ND WOMEN'S AIR</t>
  </si>
  <si>
    <t>2ND WOMEN'S SPORT</t>
  </si>
  <si>
    <t>2ND MEN'S AIR</t>
  </si>
  <si>
    <t>2ND MEN'S SPORT</t>
  </si>
  <si>
    <t>N/A</t>
  </si>
  <si>
    <t>KEVIN BENNETT</t>
  </si>
  <si>
    <t>PRICE PENNEY</t>
  </si>
  <si>
    <t>RACHEL CANTRELL</t>
  </si>
  <si>
    <t>IRINA ANDRIANOVA</t>
  </si>
  <si>
    <t>3RD FREE</t>
  </si>
  <si>
    <t>3RD STANDARD</t>
  </si>
  <si>
    <t>3RD OPEN AIR</t>
  </si>
  <si>
    <t>3RD WOMEN'S AIR</t>
  </si>
  <si>
    <t>3RD SPORT</t>
  </si>
  <si>
    <t>3RD MEN'S AIR</t>
  </si>
  <si>
    <t>ROBERT METCALF</t>
  </si>
  <si>
    <t>3RD MEN'S SPORT</t>
  </si>
  <si>
    <t>4TH FREE</t>
  </si>
  <si>
    <t>SAMUAL GENS</t>
  </si>
  <si>
    <t>4TH STANDARD</t>
  </si>
  <si>
    <t>4TH WOMEN'S AIR</t>
  </si>
  <si>
    <t>EMILY RUST</t>
  </si>
  <si>
    <t>4TH WOMEN'S SPORT</t>
  </si>
  <si>
    <t>KAYLEE NEEDHAM</t>
  </si>
  <si>
    <t>5TH FREE</t>
  </si>
  <si>
    <t>5TH STANDARD</t>
  </si>
  <si>
    <t>5TH OPEN AIR</t>
  </si>
  <si>
    <t>5TH WOMEN'S SPORT</t>
  </si>
  <si>
    <t>5TH WOMEN'S AIR</t>
  </si>
  <si>
    <t>LAURA YENCHESKY</t>
  </si>
  <si>
    <t>6TH FREE</t>
  </si>
  <si>
    <t>6TH STANDARD</t>
  </si>
  <si>
    <t>BRETT TUCKER</t>
  </si>
  <si>
    <t>6TH OPEN AIR</t>
  </si>
  <si>
    <t>6TH WOMEN'S AIR</t>
  </si>
  <si>
    <t>JULIE KIM</t>
  </si>
  <si>
    <t>6TH WOMEN'S SPORT</t>
  </si>
  <si>
    <t>ESTHER CHOE</t>
  </si>
  <si>
    <t>7TH FREE</t>
  </si>
  <si>
    <t>7TH WOMEN'S AIR</t>
  </si>
  <si>
    <t>7TH WOMEN'S SPORT</t>
  </si>
  <si>
    <t>8TH FREE</t>
  </si>
  <si>
    <t>8TH STANDARD</t>
  </si>
  <si>
    <t>BERNARD NELUS</t>
  </si>
  <si>
    <t>8TH OPEN AIR</t>
  </si>
  <si>
    <t>8TH WOMEN'S AIR</t>
  </si>
  <si>
    <t>CHIALIN HU</t>
  </si>
  <si>
    <t>8TH WOMEN'S SPORT</t>
  </si>
  <si>
    <t>9TH FREE</t>
  </si>
  <si>
    <t>9TH STANDARD</t>
  </si>
  <si>
    <t>9TH OPEN AIR</t>
  </si>
  <si>
    <t>9TH WOMEN'S AIR</t>
  </si>
  <si>
    <t>9TH WOMEN'S SPORT</t>
  </si>
  <si>
    <t>10TH FREE</t>
  </si>
  <si>
    <t>10TH STANDARD</t>
  </si>
  <si>
    <t>10TH OPEN AIR</t>
  </si>
  <si>
    <t>10TH WOMEN'S AIR</t>
  </si>
  <si>
    <t>10TH WOMEN'S SPORT</t>
  </si>
  <si>
    <t>MAGGIE CHAPPELL</t>
  </si>
  <si>
    <t>KARA MOODY</t>
  </si>
  <si>
    <t>RACHEL MACCARTNEY</t>
  </si>
  <si>
    <t>11TH FREE</t>
  </si>
  <si>
    <t>11TH STANDARD</t>
  </si>
  <si>
    <t>11TH OPEN AIR</t>
  </si>
  <si>
    <t>11TH WOMEN'S AIR</t>
  </si>
  <si>
    <t>11TH WONEN'S SPORT</t>
  </si>
  <si>
    <t>12TH FREE</t>
  </si>
  <si>
    <t>12TH STANDARD</t>
  </si>
  <si>
    <t>12TH OPEN AIR</t>
  </si>
  <si>
    <t>12TH WOMEN'S AIR</t>
  </si>
  <si>
    <t>12TH WOMEN'S SPORT</t>
  </si>
  <si>
    <t>PHROMNACHAN KETPHAN</t>
  </si>
  <si>
    <t>JESSIC SYME</t>
  </si>
  <si>
    <t>KRISTA DVORAK</t>
  </si>
  <si>
    <t>4TH OPEN AIR PISTOL</t>
  </si>
  <si>
    <t>7TH OPEN AIR</t>
  </si>
  <si>
    <t>ALEC WILKINS</t>
  </si>
  <si>
    <t>13TH FREE</t>
  </si>
  <si>
    <t>DAVID RACE</t>
  </si>
  <si>
    <t>13TH STANDARD</t>
  </si>
  <si>
    <t>13TH OPEN AIR</t>
  </si>
  <si>
    <t>13TH WOMEN'S AIR</t>
  </si>
  <si>
    <t>13TH WOMEN'S SPORT</t>
  </si>
  <si>
    <t>CAITLYN FLEAHMAN</t>
  </si>
  <si>
    <t>GARRETT PLANT - HELEN OH</t>
  </si>
  <si>
    <t>7TH STANDARD</t>
  </si>
  <si>
    <t>CALEB ROTH - HELEN OH</t>
  </si>
  <si>
    <t>ELIZABETH IRVING - HELEN OH</t>
  </si>
  <si>
    <t>CHRISTOPHER FORDEN - HELEN OH</t>
  </si>
</sst>
</file>

<file path=xl/styles.xml><?xml version="1.0" encoding="utf-8"?>
<styleSheet xmlns="http://schemas.openxmlformats.org/spreadsheetml/2006/main">
  <numFmts count="1">
    <numFmt numFmtId="164" formatCode="0.0"/>
  </numFmts>
  <fonts count="7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2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000000"/>
      <name val="Arial"/>
      <family val="2"/>
    </font>
    <font>
      <sz val="10"/>
      <name val="Tahoma"/>
      <family val="2"/>
    </font>
    <font>
      <sz val="7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name val="Tahoma"/>
      <family val="2"/>
    </font>
    <font>
      <sz val="7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sz val="11"/>
      <color rgb="FFFF0000"/>
      <name val="Arial"/>
      <family val="2"/>
    </font>
    <font>
      <b/>
      <sz val="9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4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FF"/>
      </patternFill>
    </fill>
  </fills>
  <borders count="58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822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wrapText="1"/>
    </xf>
    <xf numFmtId="0" fontId="1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1" fontId="13" fillId="0" borderId="0" xfId="0" applyNumberFormat="1" applyFont="1" applyAlignment="1">
      <alignment horizontal="center"/>
    </xf>
    <xf numFmtId="1" fontId="13" fillId="0" borderId="11" xfId="0" applyNumberFormat="1" applyFont="1" applyBorder="1" applyAlignment="1">
      <alignment horizontal="center" wrapText="1"/>
    </xf>
    <xf numFmtId="1" fontId="13" fillId="0" borderId="8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13" fillId="0" borderId="14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1" fontId="13" fillId="0" borderId="2" xfId="0" applyNumberFormat="1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1" fontId="13" fillId="0" borderId="12" xfId="0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2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11" xfId="0" applyNumberFormat="1" applyFont="1" applyBorder="1" applyAlignment="1">
      <alignment horizontal="center" wrapText="1"/>
    </xf>
    <xf numFmtId="164" fontId="13" fillId="0" borderId="12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7" fillId="0" borderId="7" xfId="0" applyFont="1" applyBorder="1" applyAlignment="1">
      <alignment horizontal="center"/>
    </xf>
    <xf numFmtId="164" fontId="13" fillId="0" borderId="2" xfId="0" applyNumberFormat="1" applyFont="1" applyBorder="1" applyAlignment="1">
      <alignment horizontal="center" wrapText="1"/>
    </xf>
    <xf numFmtId="164" fontId="13" fillId="0" borderId="3" xfId="0" applyNumberFormat="1" applyFont="1" applyBorder="1" applyAlignment="1">
      <alignment horizontal="center" wrapText="1"/>
    </xf>
    <xf numFmtId="164" fontId="13" fillId="0" borderId="6" xfId="0" applyNumberFormat="1" applyFont="1" applyBorder="1" applyAlignment="1">
      <alignment horizontal="center" wrapText="1"/>
    </xf>
    <xf numFmtId="0" fontId="17" fillId="0" borderId="8" xfId="0" applyFont="1" applyBorder="1" applyAlignment="1">
      <alignment horizontal="center"/>
    </xf>
    <xf numFmtId="1" fontId="17" fillId="0" borderId="8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1" fontId="17" fillId="0" borderId="17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164" fontId="15" fillId="0" borderId="2" xfId="0" applyNumberFormat="1" applyFont="1" applyBorder="1" applyAlignment="1">
      <alignment horizontal="center" wrapText="1"/>
    </xf>
    <xf numFmtId="1" fontId="13" fillId="0" borderId="2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 wrapText="1"/>
    </xf>
    <xf numFmtId="164" fontId="17" fillId="0" borderId="2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1" fontId="17" fillId="0" borderId="2" xfId="0" applyNumberFormat="1" applyFont="1" applyBorder="1" applyAlignment="1">
      <alignment horizontal="center" wrapText="1"/>
    </xf>
    <xf numFmtId="0" fontId="11" fillId="0" borderId="0" xfId="0" applyFont="1"/>
    <xf numFmtId="0" fontId="21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0" fontId="21" fillId="0" borderId="0" xfId="0" applyFont="1"/>
    <xf numFmtId="0" fontId="21" fillId="0" borderId="2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0" fontId="8" fillId="0" borderId="11" xfId="0" applyFont="1" applyBorder="1" applyAlignment="1">
      <alignment horizontal="center" wrapText="1"/>
    </xf>
    <xf numFmtId="1" fontId="8" fillId="0" borderId="11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14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/>
    <xf numFmtId="1" fontId="17" fillId="0" borderId="0" xfId="0" applyNumberFormat="1" applyFont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center" wrapText="1"/>
    </xf>
    <xf numFmtId="1" fontId="17" fillId="0" borderId="11" xfId="0" applyNumberFormat="1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8" fillId="0" borderId="0" xfId="0" applyFont="1" applyFill="1"/>
    <xf numFmtId="0" fontId="21" fillId="0" borderId="14" xfId="0" applyFont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2" fontId="17" fillId="0" borderId="11" xfId="0" applyNumberFormat="1" applyFont="1" applyBorder="1" applyAlignment="1">
      <alignment horizontal="center" wrapText="1"/>
    </xf>
    <xf numFmtId="2" fontId="17" fillId="0" borderId="12" xfId="0" applyNumberFormat="1" applyFont="1" applyBorder="1" applyAlignment="1">
      <alignment horizontal="center" wrapText="1"/>
    </xf>
    <xf numFmtId="0" fontId="26" fillId="0" borderId="14" xfId="0" applyFont="1" applyBorder="1" applyAlignment="1">
      <alignment horizontal="center"/>
    </xf>
    <xf numFmtId="1" fontId="26" fillId="0" borderId="14" xfId="0" applyNumberFormat="1" applyFont="1" applyBorder="1" applyAlignment="1">
      <alignment horizontal="center" wrapText="1"/>
    </xf>
    <xf numFmtId="164" fontId="26" fillId="0" borderId="14" xfId="0" applyNumberFormat="1" applyFont="1" applyBorder="1" applyAlignment="1">
      <alignment horizontal="center" wrapText="1"/>
    </xf>
    <xf numFmtId="164" fontId="26" fillId="0" borderId="15" xfId="0" applyNumberFormat="1" applyFont="1" applyBorder="1" applyAlignment="1">
      <alignment horizontal="center" wrapText="1"/>
    </xf>
    <xf numFmtId="1" fontId="26" fillId="0" borderId="2" xfId="0" applyNumberFormat="1" applyFont="1" applyBorder="1" applyAlignment="1">
      <alignment horizontal="center" wrapText="1"/>
    </xf>
    <xf numFmtId="1" fontId="22" fillId="0" borderId="8" xfId="0" applyNumberFormat="1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center"/>
    </xf>
    <xf numFmtId="164" fontId="17" fillId="0" borderId="14" xfId="0" applyNumberFormat="1" applyFont="1" applyBorder="1" applyAlignment="1">
      <alignment horizontal="center" wrapText="1"/>
    </xf>
    <xf numFmtId="164" fontId="17" fillId="0" borderId="15" xfId="0" applyNumberFormat="1" applyFont="1" applyBorder="1" applyAlignment="1">
      <alignment horizontal="center" wrapText="1"/>
    </xf>
    <xf numFmtId="164" fontId="17" fillId="0" borderId="3" xfId="0" applyNumberFormat="1" applyFont="1" applyBorder="1" applyAlignment="1">
      <alignment horizontal="center" wrapText="1"/>
    </xf>
    <xf numFmtId="164" fontId="17" fillId="0" borderId="2" xfId="0" applyNumberFormat="1" applyFont="1" applyFill="1" applyBorder="1" applyAlignment="1">
      <alignment horizontal="center" wrapText="1"/>
    </xf>
    <xf numFmtId="164" fontId="17" fillId="0" borderId="8" xfId="0" applyNumberFormat="1" applyFont="1" applyBorder="1" applyAlignment="1">
      <alignment horizontal="center" wrapText="1"/>
    </xf>
    <xf numFmtId="164" fontId="17" fillId="0" borderId="9" xfId="0" applyNumberFormat="1" applyFont="1" applyBorder="1" applyAlignment="1">
      <alignment horizontal="center" wrapText="1"/>
    </xf>
    <xf numFmtId="164" fontId="17" fillId="0" borderId="5" xfId="0" applyNumberFormat="1" applyFont="1" applyBorder="1" applyAlignment="1">
      <alignment horizontal="center" wrapText="1"/>
    </xf>
    <xf numFmtId="164" fontId="17" fillId="0" borderId="6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21" fillId="0" borderId="14" xfId="0" applyFont="1" applyBorder="1" applyAlignment="1">
      <alignment horizontal="center" wrapText="1"/>
    </xf>
    <xf numFmtId="1" fontId="17" fillId="0" borderId="3" xfId="0" applyNumberFormat="1" applyFont="1" applyBorder="1" applyAlignment="1">
      <alignment horizontal="center" wrapText="1"/>
    </xf>
    <xf numFmtId="1" fontId="17" fillId="0" borderId="6" xfId="0" applyNumberFormat="1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1" fontId="17" fillId="0" borderId="14" xfId="0" applyNumberFormat="1" applyFont="1" applyBorder="1" applyAlignment="1">
      <alignment horizontal="center" wrapText="1"/>
    </xf>
    <xf numFmtId="1" fontId="17" fillId="0" borderId="8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2" fontId="17" fillId="0" borderId="9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1" fontId="17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164" fontId="17" fillId="0" borderId="8" xfId="0" applyNumberFormat="1" applyFont="1" applyBorder="1" applyAlignment="1">
      <alignment horizontal="center"/>
    </xf>
    <xf numFmtId="164" fontId="17" fillId="0" borderId="9" xfId="0" applyNumberFormat="1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7" fillId="0" borderId="0" xfId="0" applyFont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1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5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 wrapText="1"/>
    </xf>
    <xf numFmtId="0" fontId="17" fillId="0" borderId="23" xfId="0" applyFont="1" applyBorder="1" applyAlignment="1">
      <alignment horizontal="center"/>
    </xf>
    <xf numFmtId="1" fontId="17" fillId="0" borderId="5" xfId="0" applyNumberFormat="1" applyFont="1" applyBorder="1" applyAlignment="1">
      <alignment horizontal="center" wrapText="1"/>
    </xf>
    <xf numFmtId="1" fontId="17" fillId="0" borderId="17" xfId="0" applyNumberFormat="1" applyFont="1" applyBorder="1" applyAlignment="1">
      <alignment horizontal="center" wrapText="1"/>
    </xf>
    <xf numFmtId="0" fontId="17" fillId="0" borderId="24" xfId="0" applyFont="1" applyBorder="1" applyAlignment="1">
      <alignment horizontal="center"/>
    </xf>
    <xf numFmtId="0" fontId="17" fillId="0" borderId="11" xfId="0" applyFont="1" applyBorder="1" applyAlignment="1">
      <alignment horizontal="center" textRotation="90" wrapText="1"/>
    </xf>
    <xf numFmtId="0" fontId="17" fillId="0" borderId="0" xfId="0" applyFont="1" applyAlignment="1">
      <alignment wrapText="1"/>
    </xf>
    <xf numFmtId="0" fontId="12" fillId="0" borderId="0" xfId="0" applyFont="1" applyAlignment="1"/>
    <xf numFmtId="0" fontId="14" fillId="0" borderId="0" xfId="0" applyFont="1" applyAlignment="1"/>
    <xf numFmtId="1" fontId="13" fillId="0" borderId="3" xfId="0" applyNumberFormat="1" applyFont="1" applyBorder="1" applyAlignment="1">
      <alignment horizontal="center" wrapText="1"/>
    </xf>
    <xf numFmtId="1" fontId="17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11" xfId="0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164" fontId="5" fillId="0" borderId="14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 wrapText="1"/>
    </xf>
    <xf numFmtId="1" fontId="17" fillId="0" borderId="3" xfId="0" applyNumberFormat="1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0" fontId="5" fillId="0" borderId="0" xfId="0" applyFont="1" applyAlignment="1"/>
    <xf numFmtId="0" fontId="17" fillId="0" borderId="0" xfId="0" applyFont="1" applyAlignment="1"/>
    <xf numFmtId="0" fontId="5" fillId="0" borderId="11" xfId="0" applyFont="1" applyBorder="1" applyAlignment="1">
      <alignment horizontal="center" textRotation="90" wrapText="1"/>
    </xf>
    <xf numFmtId="0" fontId="27" fillId="0" borderId="10" xfId="0" applyFont="1" applyBorder="1" applyAlignment="1">
      <alignment horizontal="center" textRotation="90" wrapText="1"/>
    </xf>
    <xf numFmtId="0" fontId="27" fillId="0" borderId="11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 textRotation="90" wrapText="1"/>
    </xf>
    <xf numFmtId="0" fontId="18" fillId="0" borderId="11" xfId="0" applyFont="1" applyBorder="1" applyAlignment="1">
      <alignment horizontal="center" textRotation="90" wrapText="1"/>
    </xf>
    <xf numFmtId="0" fontId="15" fillId="0" borderId="0" xfId="0" applyFont="1" applyAlignment="1">
      <alignment horizontal="left" vertical="center"/>
    </xf>
    <xf numFmtId="0" fontId="30" fillId="0" borderId="8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26" xfId="0" applyFont="1" applyBorder="1" applyAlignment="1">
      <alignment vertical="center"/>
    </xf>
    <xf numFmtId="0" fontId="30" fillId="0" borderId="2" xfId="0" applyFont="1" applyBorder="1"/>
    <xf numFmtId="0" fontId="17" fillId="0" borderId="22" xfId="0" applyFont="1" applyBorder="1" applyAlignment="1">
      <alignment horizontal="center"/>
    </xf>
    <xf numFmtId="0" fontId="30" fillId="0" borderId="26" xfId="0" applyFont="1" applyBorder="1" applyAlignment="1">
      <alignment horizontal="left" vertical="center"/>
    </xf>
    <xf numFmtId="0" fontId="15" fillId="0" borderId="2" xfId="0" applyFont="1" applyBorder="1"/>
    <xf numFmtId="0" fontId="17" fillId="0" borderId="2" xfId="0" applyFont="1" applyBorder="1"/>
    <xf numFmtId="1" fontId="13" fillId="0" borderId="9" xfId="0" applyNumberFormat="1" applyFont="1" applyBorder="1" applyAlignment="1">
      <alignment horizontal="center" wrapText="1"/>
    </xf>
    <xf numFmtId="0" fontId="17" fillId="0" borderId="27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0" xfId="0" applyFont="1"/>
    <xf numFmtId="0" fontId="33" fillId="0" borderId="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34" fillId="3" borderId="5" xfId="0" applyFont="1" applyFill="1" applyBorder="1" applyAlignment="1">
      <alignment wrapText="1"/>
    </xf>
    <xf numFmtId="0" fontId="31" fillId="4" borderId="28" xfId="0" applyFont="1" applyFill="1" applyBorder="1" applyAlignment="1">
      <alignment vertical="center" wrapText="1"/>
    </xf>
    <xf numFmtId="0" fontId="30" fillId="3" borderId="5" xfId="0" applyFont="1" applyFill="1" applyBorder="1" applyAlignment="1">
      <alignment horizontal="left" vertical="center" wrapText="1"/>
    </xf>
    <xf numFmtId="164" fontId="13" fillId="0" borderId="14" xfId="0" applyNumberFormat="1" applyFont="1" applyFill="1" applyBorder="1" applyAlignment="1">
      <alignment horizontal="center" wrapText="1"/>
    </xf>
    <xf numFmtId="164" fontId="13" fillId="0" borderId="15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35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2" xfId="0" applyBorder="1"/>
    <xf numFmtId="0" fontId="33" fillId="0" borderId="2" xfId="0" applyFont="1" applyBorder="1" applyAlignment="1">
      <alignment horizontal="center" wrapText="1"/>
    </xf>
    <xf numFmtId="1" fontId="33" fillId="0" borderId="2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textRotation="90" wrapText="1"/>
    </xf>
    <xf numFmtId="0" fontId="25" fillId="0" borderId="13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7" fillId="3" borderId="2" xfId="0" applyFont="1" applyFill="1" applyBorder="1" applyAlignment="1">
      <alignment horizontal="left"/>
    </xf>
    <xf numFmtId="0" fontId="25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7" fillId="3" borderId="5" xfId="0" applyFont="1" applyFill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21" fillId="2" borderId="2" xfId="0" applyFont="1" applyFill="1" applyBorder="1"/>
    <xf numFmtId="0" fontId="21" fillId="0" borderId="2" xfId="0" applyFont="1" applyBorder="1"/>
    <xf numFmtId="1" fontId="17" fillId="0" borderId="20" xfId="0" applyNumberFormat="1" applyFont="1" applyBorder="1" applyAlignment="1"/>
    <xf numFmtId="0" fontId="33" fillId="0" borderId="0" xfId="0" applyFont="1" applyAlignment="1">
      <alignment horizontal="center"/>
    </xf>
    <xf numFmtId="0" fontId="33" fillId="0" borderId="0" xfId="0" applyFont="1" applyFill="1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38" fillId="0" borderId="0" xfId="0" applyFont="1"/>
    <xf numFmtId="0" fontId="0" fillId="0" borderId="14" xfId="0" applyBorder="1"/>
    <xf numFmtId="0" fontId="17" fillId="0" borderId="13" xfId="0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1" fontId="13" fillId="0" borderId="5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1" fontId="17" fillId="0" borderId="1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11" xfId="0" applyFont="1" applyBorder="1" applyAlignment="1">
      <alignment horizontal="center" textRotation="90" wrapText="1"/>
    </xf>
    <xf numFmtId="1" fontId="17" fillId="0" borderId="12" xfId="0" applyNumberFormat="1" applyFont="1" applyBorder="1" applyAlignment="1">
      <alignment horizontal="center" textRotation="90" wrapText="1"/>
    </xf>
    <xf numFmtId="0" fontId="17" fillId="0" borderId="37" xfId="0" applyFont="1" applyBorder="1" applyAlignment="1">
      <alignment horizontal="center" wrapText="1"/>
    </xf>
    <xf numFmtId="0" fontId="17" fillId="0" borderId="35" xfId="0" applyFont="1" applyBorder="1"/>
    <xf numFmtId="0" fontId="17" fillId="0" borderId="17" xfId="0" applyFont="1" applyBorder="1"/>
    <xf numFmtId="0" fontId="40" fillId="0" borderId="2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17" fillId="0" borderId="5" xfId="0" applyFont="1" applyBorder="1"/>
    <xf numFmtId="0" fontId="21" fillId="0" borderId="5" xfId="0" applyFont="1" applyBorder="1"/>
    <xf numFmtId="0" fontId="5" fillId="0" borderId="10" xfId="0" applyFont="1" applyBorder="1" applyAlignment="1">
      <alignment horizontal="center" wrapText="1"/>
    </xf>
    <xf numFmtId="164" fontId="18" fillId="0" borderId="8" xfId="0" applyNumberFormat="1" applyFont="1" applyBorder="1" applyAlignment="1">
      <alignment horizontal="center"/>
    </xf>
    <xf numFmtId="164" fontId="21" fillId="0" borderId="8" xfId="0" applyNumberFormat="1" applyFont="1" applyBorder="1" applyAlignment="1">
      <alignment horizontal="center"/>
    </xf>
    <xf numFmtId="164" fontId="21" fillId="0" borderId="2" xfId="0" applyNumberFormat="1" applyFont="1" applyBorder="1" applyAlignment="1">
      <alignment horizontal="center"/>
    </xf>
    <xf numFmtId="164" fontId="21" fillId="0" borderId="5" xfId="0" applyNumberFormat="1" applyFont="1" applyBorder="1" applyAlignment="1">
      <alignment horizontal="center"/>
    </xf>
    <xf numFmtId="0" fontId="17" fillId="0" borderId="0" xfId="0" applyFont="1" applyAlignment="1">
      <alignment horizontal="center" textRotation="90" wrapText="1"/>
    </xf>
    <xf numFmtId="164" fontId="18" fillId="0" borderId="0" xfId="0" applyNumberFormat="1" applyFont="1" applyAlignment="1">
      <alignment horizontal="center"/>
    </xf>
    <xf numFmtId="1" fontId="18" fillId="0" borderId="11" xfId="0" applyNumberFormat="1" applyFont="1" applyBorder="1" applyAlignment="1">
      <alignment horizontal="center" wrapText="1"/>
    </xf>
    <xf numFmtId="0" fontId="17" fillId="0" borderId="3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" fontId="17" fillId="0" borderId="40" xfId="0" applyNumberFormat="1" applyFont="1" applyBorder="1" applyAlignment="1">
      <alignment horizontal="center"/>
    </xf>
    <xf numFmtId="0" fontId="40" fillId="0" borderId="25" xfId="0" applyFont="1" applyBorder="1" applyAlignment="1" applyProtection="1">
      <alignment horizontal="left" vertical="center"/>
      <protection locked="0"/>
    </xf>
    <xf numFmtId="0" fontId="40" fillId="0" borderId="2" xfId="0" applyFont="1" applyBorder="1" applyAlignment="1" applyProtection="1">
      <alignment horizontal="left" vertical="center"/>
      <protection locked="0"/>
    </xf>
    <xf numFmtId="0" fontId="40" fillId="0" borderId="25" xfId="0" applyFont="1" applyBorder="1" applyAlignment="1">
      <alignment vertical="center"/>
    </xf>
    <xf numFmtId="0" fontId="40" fillId="0" borderId="8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0" fontId="40" fillId="0" borderId="8" xfId="0" applyFont="1" applyBorder="1" applyAlignment="1">
      <alignment vertical="center"/>
    </xf>
    <xf numFmtId="1" fontId="21" fillId="0" borderId="19" xfId="0" applyNumberFormat="1" applyFont="1" applyBorder="1" applyAlignment="1">
      <alignment horizontal="center"/>
    </xf>
    <xf numFmtId="1" fontId="17" fillId="0" borderId="21" xfId="0" applyNumberFormat="1" applyFont="1" applyBorder="1" applyAlignment="1">
      <alignment horizontal="center"/>
    </xf>
    <xf numFmtId="0" fontId="40" fillId="0" borderId="5" xfId="0" applyFont="1" applyBorder="1" applyAlignment="1">
      <alignment vertical="center"/>
    </xf>
    <xf numFmtId="1" fontId="5" fillId="0" borderId="11" xfId="0" applyNumberFormat="1" applyFont="1" applyBorder="1" applyAlignment="1">
      <alignment horizontal="center" textRotation="90" wrapText="1"/>
    </xf>
    <xf numFmtId="164" fontId="17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164" fontId="15" fillId="0" borderId="5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1" fillId="0" borderId="11" xfId="0" applyFont="1" applyBorder="1" applyAlignment="1">
      <alignment horizontal="center" vertical="center" textRotation="90" wrapText="1"/>
    </xf>
    <xf numFmtId="1" fontId="13" fillId="0" borderId="0" xfId="0" applyNumberFormat="1" applyFont="1"/>
    <xf numFmtId="1" fontId="5" fillId="0" borderId="42" xfId="0" applyNumberFormat="1" applyFont="1" applyBorder="1" applyAlignment="1">
      <alignment horizontal="center" wrapText="1"/>
    </xf>
    <xf numFmtId="0" fontId="17" fillId="0" borderId="3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33" fillId="0" borderId="8" xfId="0" applyFont="1" applyBorder="1" applyAlignment="1">
      <alignment horizontal="center" wrapText="1"/>
    </xf>
    <xf numFmtId="1" fontId="0" fillId="0" borderId="0" xfId="0" applyNumberFormat="1"/>
    <xf numFmtId="0" fontId="33" fillId="0" borderId="14" xfId="0" applyFont="1" applyBorder="1" applyAlignment="1">
      <alignment horizontal="center"/>
    </xf>
    <xf numFmtId="0" fontId="33" fillId="0" borderId="14" xfId="0" applyFont="1" applyBorder="1" applyAlignment="1">
      <alignment horizontal="center" wrapText="1"/>
    </xf>
    <xf numFmtId="1" fontId="33" fillId="0" borderId="14" xfId="0" applyNumberFormat="1" applyFont="1" applyBorder="1" applyAlignment="1">
      <alignment horizontal="center" wrapText="1"/>
    </xf>
    <xf numFmtId="1" fontId="13" fillId="0" borderId="42" xfId="0" applyNumberFormat="1" applyFont="1" applyBorder="1" applyAlignment="1">
      <alignment horizontal="center" wrapText="1"/>
    </xf>
    <xf numFmtId="0" fontId="13" fillId="0" borderId="0" xfId="0" applyFont="1" applyAlignment="1"/>
    <xf numFmtId="1" fontId="33" fillId="0" borderId="8" xfId="0" applyNumberFormat="1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1" fontId="33" fillId="0" borderId="17" xfId="0" applyNumberFormat="1" applyFont="1" applyBorder="1" applyAlignment="1">
      <alignment horizontal="center" wrapText="1"/>
    </xf>
    <xf numFmtId="0" fontId="17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6" xfId="0" applyFont="1" applyBorder="1" applyAlignment="1">
      <alignment horizontal="center" wrapText="1"/>
    </xf>
    <xf numFmtId="0" fontId="21" fillId="0" borderId="8" xfId="0" applyFont="1" applyBorder="1" applyAlignment="1"/>
    <xf numFmtId="0" fontId="21" fillId="0" borderId="26" xfId="0" applyFont="1" applyBorder="1" applyAlignment="1"/>
    <xf numFmtId="1" fontId="17" fillId="0" borderId="11" xfId="0" applyNumberFormat="1" applyFont="1" applyBorder="1" applyAlignment="1">
      <alignment horizontal="center" textRotation="90" wrapText="1"/>
    </xf>
    <xf numFmtId="1" fontId="17" fillId="0" borderId="12" xfId="0" applyNumberFormat="1" applyFont="1" applyBorder="1" applyAlignment="1">
      <alignment horizontal="center" wrapText="1"/>
    </xf>
    <xf numFmtId="1" fontId="21" fillId="0" borderId="14" xfId="0" applyNumberFormat="1" applyFont="1" applyBorder="1" applyAlignment="1">
      <alignment horizontal="center" wrapText="1"/>
    </xf>
    <xf numFmtId="1" fontId="21" fillId="0" borderId="15" xfId="0" applyNumberFormat="1" applyFont="1" applyBorder="1" applyAlignment="1">
      <alignment horizontal="center" wrapText="1"/>
    </xf>
    <xf numFmtId="0" fontId="43" fillId="0" borderId="2" xfId="0" applyFont="1" applyBorder="1"/>
    <xf numFmtId="0" fontId="43" fillId="0" borderId="26" xfId="0" applyFont="1" applyBorder="1" applyAlignment="1">
      <alignment horizontal="left" vertical="center"/>
    </xf>
    <xf numFmtId="0" fontId="43" fillId="0" borderId="2" xfId="0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wrapText="1"/>
    </xf>
    <xf numFmtId="1" fontId="21" fillId="0" borderId="3" xfId="0" applyNumberFormat="1" applyFont="1" applyBorder="1" applyAlignment="1">
      <alignment horizontal="center" wrapText="1"/>
    </xf>
    <xf numFmtId="1" fontId="21" fillId="0" borderId="8" xfId="0" applyNumberFormat="1" applyFont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19" fillId="0" borderId="0" xfId="0" applyFont="1"/>
    <xf numFmtId="0" fontId="20" fillId="0" borderId="0" xfId="0" applyFont="1"/>
    <xf numFmtId="0" fontId="19" fillId="0" borderId="0" xfId="0" applyFont="1" applyAlignment="1"/>
    <xf numFmtId="49" fontId="44" fillId="0" borderId="11" xfId="0" applyNumberFormat="1" applyFont="1" applyBorder="1" applyAlignment="1">
      <alignment horizontal="center" vertical="center" textRotation="90" wrapText="1"/>
    </xf>
    <xf numFmtId="0" fontId="17" fillId="0" borderId="41" xfId="0" applyFont="1" applyBorder="1" applyAlignment="1">
      <alignment horizontal="center"/>
    </xf>
    <xf numFmtId="0" fontId="45" fillId="0" borderId="2" xfId="0" applyFont="1" applyBorder="1" applyAlignment="1" applyProtection="1">
      <alignment horizontal="left" vertical="center"/>
    </xf>
    <xf numFmtId="0" fontId="45" fillId="0" borderId="27" xfId="0" applyFont="1" applyBorder="1" applyAlignment="1" applyProtection="1">
      <alignment horizontal="left" vertical="center"/>
    </xf>
    <xf numFmtId="0" fontId="17" fillId="0" borderId="1" xfId="0" applyFont="1" applyBorder="1"/>
    <xf numFmtId="0" fontId="18" fillId="0" borderId="43" xfId="0" applyFont="1" applyBorder="1" applyAlignment="1">
      <alignment horizontal="center" textRotation="90" wrapText="1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7" fillId="0" borderId="1" xfId="0" applyNumberFormat="1" applyFont="1" applyBorder="1"/>
    <xf numFmtId="0" fontId="21" fillId="0" borderId="26" xfId="0" applyFont="1" applyBorder="1" applyAlignment="1">
      <alignment horizontal="center"/>
    </xf>
    <xf numFmtId="0" fontId="17" fillId="0" borderId="13" xfId="0" applyFont="1" applyBorder="1"/>
    <xf numFmtId="0" fontId="17" fillId="0" borderId="4" xfId="0" applyFont="1" applyBorder="1"/>
    <xf numFmtId="0" fontId="4" fillId="0" borderId="0" xfId="0" applyFont="1" applyAlignment="1">
      <alignment wrapText="1"/>
    </xf>
    <xf numFmtId="0" fontId="31" fillId="0" borderId="2" xfId="0" applyFont="1" applyBorder="1" applyAlignment="1" applyProtection="1">
      <alignment vertical="center"/>
    </xf>
    <xf numFmtId="0" fontId="45" fillId="3" borderId="2" xfId="0" applyFont="1" applyFill="1" applyBorder="1" applyAlignment="1" applyProtection="1">
      <alignment horizontal="left" vertical="center"/>
    </xf>
    <xf numFmtId="0" fontId="46" fillId="0" borderId="11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31" fillId="2" borderId="8" xfId="0" applyFont="1" applyFill="1" applyBorder="1" applyAlignment="1"/>
    <xf numFmtId="0" fontId="31" fillId="0" borderId="2" xfId="0" applyFont="1" applyBorder="1" applyAlignment="1"/>
    <xf numFmtId="0" fontId="31" fillId="0" borderId="5" xfId="0" applyFont="1" applyBorder="1" applyAlignment="1"/>
    <xf numFmtId="0" fontId="31" fillId="0" borderId="0" xfId="0" applyFont="1" applyAlignment="1"/>
    <xf numFmtId="0" fontId="47" fillId="0" borderId="2" xfId="0" applyFont="1" applyBorder="1" applyAlignment="1" applyProtection="1">
      <alignment horizontal="left" vertical="center"/>
    </xf>
    <xf numFmtId="0" fontId="47" fillId="0" borderId="2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wrapText="1"/>
    </xf>
    <xf numFmtId="0" fontId="31" fillId="2" borderId="2" xfId="0" applyFont="1" applyFill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31" fillId="0" borderId="5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" xfId="0" applyFont="1" applyBorder="1"/>
    <xf numFmtId="0" fontId="15" fillId="0" borderId="26" xfId="0" applyFont="1" applyBorder="1" applyAlignment="1">
      <alignment horizontal="center"/>
    </xf>
    <xf numFmtId="0" fontId="49" fillId="0" borderId="2" xfId="0" applyFont="1" applyBorder="1" applyAlignment="1" applyProtection="1">
      <alignment horizontal="left" vertical="center"/>
    </xf>
    <xf numFmtId="0" fontId="49" fillId="0" borderId="27" xfId="0" applyFont="1" applyBorder="1" applyAlignment="1" applyProtection="1">
      <alignment horizontal="left" vertical="center"/>
    </xf>
    <xf numFmtId="0" fontId="50" fillId="0" borderId="2" xfId="0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50" fillId="0" borderId="2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>
      <alignment horizontal="left"/>
    </xf>
    <xf numFmtId="49" fontId="15" fillId="0" borderId="1" xfId="0" applyNumberFormat="1" applyFont="1" applyBorder="1" applyAlignment="1">
      <alignment horizontal="center"/>
    </xf>
    <xf numFmtId="0" fontId="51" fillId="2" borderId="2" xfId="0" applyFont="1" applyFill="1" applyBorder="1" applyAlignment="1"/>
    <xf numFmtId="0" fontId="15" fillId="0" borderId="2" xfId="0" applyFont="1" applyBorder="1" applyAlignment="1">
      <alignment horizontal="center" wrapText="1"/>
    </xf>
    <xf numFmtId="0" fontId="51" fillId="0" borderId="34" xfId="0" applyFont="1" applyBorder="1" applyAlignment="1"/>
    <xf numFmtId="0" fontId="15" fillId="0" borderId="0" xfId="0" applyFont="1" applyAlignment="1">
      <alignment wrapText="1"/>
    </xf>
    <xf numFmtId="0" fontId="51" fillId="2" borderId="2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49" fillId="0" borderId="2" xfId="0" applyFont="1" applyFill="1" applyBorder="1" applyAlignment="1" applyProtection="1">
      <alignment horizontal="left" vertical="center"/>
    </xf>
    <xf numFmtId="0" fontId="15" fillId="0" borderId="26" xfId="0" applyFont="1" applyBorder="1" applyAlignment="1">
      <alignment horizontal="center" wrapText="1"/>
    </xf>
    <xf numFmtId="49" fontId="15" fillId="0" borderId="1" xfId="0" applyNumberFormat="1" applyFont="1" applyBorder="1"/>
    <xf numFmtId="49" fontId="46" fillId="0" borderId="1" xfId="0" applyNumberFormat="1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2" xfId="0" applyFont="1" applyBorder="1" applyAlignment="1">
      <alignment horizontal="center" wrapText="1"/>
    </xf>
    <xf numFmtId="1" fontId="46" fillId="0" borderId="3" xfId="0" applyNumberFormat="1" applyFont="1" applyBorder="1" applyAlignment="1">
      <alignment horizontal="center" wrapText="1"/>
    </xf>
    <xf numFmtId="0" fontId="46" fillId="0" borderId="0" xfId="0" applyFont="1"/>
    <xf numFmtId="0" fontId="31" fillId="0" borderId="2" xfId="0" applyFont="1" applyBorder="1" applyAlignment="1">
      <alignment horizontal="center"/>
    </xf>
    <xf numFmtId="0" fontId="31" fillId="0" borderId="0" xfId="0" applyFont="1"/>
    <xf numFmtId="0" fontId="53" fillId="0" borderId="0" xfId="0" applyFont="1"/>
    <xf numFmtId="0" fontId="54" fillId="0" borderId="2" xfId="0" applyFont="1" applyBorder="1" applyAlignment="1">
      <alignment horizontal="center"/>
    </xf>
    <xf numFmtId="0" fontId="54" fillId="0" borderId="0" xfId="0" applyFont="1"/>
    <xf numFmtId="0" fontId="51" fillId="0" borderId="2" xfId="0" applyFont="1" applyBorder="1"/>
    <xf numFmtId="0" fontId="51" fillId="0" borderId="0" xfId="0" applyFont="1"/>
    <xf numFmtId="0" fontId="55" fillId="3" borderId="8" xfId="0" applyFont="1" applyFill="1" applyBorder="1"/>
    <xf numFmtId="0" fontId="55" fillId="0" borderId="8" xfId="0" applyFont="1" applyFill="1" applyBorder="1"/>
    <xf numFmtId="49" fontId="31" fillId="0" borderId="1" xfId="0" applyNumberFormat="1" applyFont="1" applyBorder="1" applyAlignment="1">
      <alignment horizontal="center"/>
    </xf>
    <xf numFmtId="1" fontId="31" fillId="0" borderId="4" xfId="0" applyNumberFormat="1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1" fontId="46" fillId="0" borderId="6" xfId="0" applyNumberFormat="1" applyFont="1" applyBorder="1" applyAlignment="1">
      <alignment horizontal="center" wrapText="1"/>
    </xf>
    <xf numFmtId="1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48" fillId="0" borderId="23" xfId="0" applyFont="1" applyBorder="1" applyAlignment="1">
      <alignment horizontal="center" wrapText="1"/>
    </xf>
    <xf numFmtId="0" fontId="48" fillId="0" borderId="2" xfId="0" applyFont="1" applyBorder="1" applyAlignment="1">
      <alignment horizontal="center"/>
    </xf>
    <xf numFmtId="0" fontId="56" fillId="0" borderId="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2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47" fillId="0" borderId="2" xfId="0" applyFont="1" applyBorder="1" applyAlignment="1">
      <alignment horizontal="center" wrapText="1"/>
    </xf>
    <xf numFmtId="0" fontId="48" fillId="0" borderId="11" xfId="0" applyFont="1" applyBorder="1" applyAlignment="1">
      <alignment horizontal="center" textRotation="90" wrapText="1"/>
    </xf>
    <xf numFmtId="0" fontId="48" fillId="0" borderId="0" xfId="0" applyFont="1" applyAlignment="1">
      <alignment horizontal="center"/>
    </xf>
    <xf numFmtId="0" fontId="48" fillId="0" borderId="5" xfId="0" applyFont="1" applyBorder="1" applyAlignment="1">
      <alignment horizontal="center"/>
    </xf>
    <xf numFmtId="0" fontId="47" fillId="0" borderId="8" xfId="0" applyFont="1" applyBorder="1" applyAlignment="1" applyProtection="1">
      <alignment horizontal="center" vertical="center" wrapText="1"/>
      <protection locked="0"/>
    </xf>
    <xf numFmtId="0" fontId="47" fillId="0" borderId="2" xfId="0" applyFont="1" applyBorder="1" applyAlignment="1" applyProtection="1">
      <alignment horizontal="center" vertical="center" wrapText="1"/>
      <protection locked="0"/>
    </xf>
    <xf numFmtId="0" fontId="47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wrapText="1"/>
    </xf>
    <xf numFmtId="0" fontId="49" fillId="0" borderId="2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center"/>
    </xf>
    <xf numFmtId="0" fontId="47" fillId="0" borderId="11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" xfId="0" applyFont="1" applyFill="1" applyBorder="1"/>
    <xf numFmtId="0" fontId="49" fillId="0" borderId="2" xfId="0" applyFont="1" applyFill="1" applyBorder="1" applyAlignment="1">
      <alignment horizontal="center"/>
    </xf>
    <xf numFmtId="1" fontId="15" fillId="0" borderId="8" xfId="0" applyNumberFormat="1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0" xfId="0" applyFont="1" applyFill="1"/>
    <xf numFmtId="0" fontId="58" fillId="0" borderId="2" xfId="0" applyFont="1" applyBorder="1" applyAlignment="1"/>
    <xf numFmtId="0" fontId="49" fillId="0" borderId="2" xfId="0" applyFont="1" applyBorder="1" applyAlignment="1">
      <alignment horizontal="center" wrapText="1"/>
    </xf>
    <xf numFmtId="0" fontId="51" fillId="0" borderId="2" xfId="0" applyFont="1" applyBorder="1" applyAlignment="1" applyProtection="1">
      <alignment vertical="center"/>
    </xf>
    <xf numFmtId="0" fontId="16" fillId="2" borderId="2" xfId="0" applyFont="1" applyFill="1" applyBorder="1"/>
    <xf numFmtId="0" fontId="51" fillId="0" borderId="2" xfId="0" applyFont="1" applyBorder="1" applyAlignment="1"/>
    <xf numFmtId="49" fontId="57" fillId="0" borderId="1" xfId="0" applyNumberFormat="1" applyFont="1" applyBorder="1" applyAlignment="1">
      <alignment horizontal="center"/>
    </xf>
    <xf numFmtId="0" fontId="51" fillId="2" borderId="34" xfId="0" applyFont="1" applyFill="1" applyBorder="1"/>
    <xf numFmtId="0" fontId="51" fillId="2" borderId="34" xfId="0" applyFont="1" applyFill="1" applyBorder="1" applyAlignment="1"/>
    <xf numFmtId="0" fontId="51" fillId="0" borderId="2" xfId="0" applyFont="1" applyBorder="1" applyAlignment="1">
      <alignment horizontal="center"/>
    </xf>
    <xf numFmtId="0" fontId="57" fillId="0" borderId="2" xfId="0" applyFont="1" applyBorder="1" applyAlignment="1">
      <alignment horizontal="center" wrapText="1"/>
    </xf>
    <xf numFmtId="0" fontId="56" fillId="0" borderId="24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54" fillId="0" borderId="2" xfId="0" applyFont="1" applyBorder="1" applyAlignment="1">
      <alignment horizontal="center" wrapText="1"/>
    </xf>
    <xf numFmtId="0" fontId="51" fillId="0" borderId="5" xfId="0" applyFont="1" applyBorder="1" applyAlignment="1">
      <alignment horizontal="center"/>
    </xf>
    <xf numFmtId="0" fontId="59" fillId="0" borderId="11" xfId="0" applyFont="1" applyBorder="1" applyAlignment="1">
      <alignment horizontal="center" textRotation="90" wrapText="1"/>
    </xf>
    <xf numFmtId="0" fontId="31" fillId="0" borderId="11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31" fillId="0" borderId="8" xfId="0" applyFont="1" applyBorder="1" applyAlignment="1">
      <alignment horizontal="center"/>
    </xf>
    <xf numFmtId="0" fontId="31" fillId="0" borderId="0" xfId="0" applyFont="1" applyAlignment="1">
      <alignment wrapText="1"/>
    </xf>
    <xf numFmtId="0" fontId="53" fillId="0" borderId="14" xfId="0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51" fillId="0" borderId="2" xfId="0" applyFont="1" applyBorder="1" applyAlignment="1">
      <alignment horizontal="center" wrapText="1"/>
    </xf>
    <xf numFmtId="0" fontId="15" fillId="0" borderId="7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45" fillId="0" borderId="34" xfId="0" applyFont="1" applyBorder="1" applyAlignment="1" applyProtection="1">
      <alignment horizontal="left" vertical="center"/>
    </xf>
    <xf numFmtId="0" fontId="31" fillId="0" borderId="34" xfId="0" applyFont="1" applyBorder="1" applyAlignment="1">
      <alignment horizontal="center"/>
    </xf>
    <xf numFmtId="164" fontId="51" fillId="0" borderId="0" xfId="0" applyNumberFormat="1" applyFont="1" applyAlignment="1">
      <alignment horizontal="center"/>
    </xf>
    <xf numFmtId="0" fontId="16" fillId="0" borderId="26" xfId="0" applyFont="1" applyBorder="1" applyAlignment="1">
      <alignment horizontal="center"/>
    </xf>
    <xf numFmtId="0" fontId="51" fillId="0" borderId="2" xfId="0" applyFont="1" applyFill="1" applyBorder="1" applyAlignment="1" applyProtection="1">
      <alignment vertical="center"/>
    </xf>
    <xf numFmtId="0" fontId="15" fillId="0" borderId="2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53" fillId="0" borderId="14" xfId="0" applyFont="1" applyBorder="1" applyAlignment="1">
      <alignment horizontal="center" vertical="center" textRotation="90" wrapText="1"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5" fillId="0" borderId="43" xfId="0" applyFont="1" applyBorder="1" applyAlignment="1">
      <alignment horizontal="center" textRotation="90" wrapText="1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47" fillId="3" borderId="2" xfId="0" applyFont="1" applyFill="1" applyBorder="1" applyAlignment="1" applyProtection="1">
      <alignment horizontal="left" vertical="center"/>
    </xf>
    <xf numFmtId="49" fontId="17" fillId="0" borderId="1" xfId="0" applyNumberFormat="1" applyFont="1" applyFill="1" applyBorder="1" applyAlignment="1">
      <alignment wrapText="1"/>
    </xf>
    <xf numFmtId="49" fontId="17" fillId="0" borderId="1" xfId="0" applyNumberFormat="1" applyFont="1" applyBorder="1" applyAlignment="1">
      <alignment wrapText="1"/>
    </xf>
    <xf numFmtId="49" fontId="17" fillId="0" borderId="4" xfId="0" applyNumberFormat="1" applyFont="1" applyBorder="1"/>
    <xf numFmtId="0" fontId="21" fillId="3" borderId="30" xfId="0" applyFont="1" applyFill="1" applyBorder="1" applyAlignment="1">
      <alignment horizontal="center"/>
    </xf>
    <xf numFmtId="0" fontId="39" fillId="0" borderId="14" xfId="0" applyFont="1" applyBorder="1"/>
    <xf numFmtId="0" fontId="32" fillId="0" borderId="27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23" xfId="0" applyFont="1" applyBorder="1"/>
    <xf numFmtId="0" fontId="17" fillId="0" borderId="32" xfId="0" applyFont="1" applyBorder="1" applyAlignment="1">
      <alignment horizontal="center" wrapText="1"/>
    </xf>
    <xf numFmtId="0" fontId="15" fillId="0" borderId="23" xfId="0" applyFont="1" applyBorder="1"/>
    <xf numFmtId="0" fontId="31" fillId="0" borderId="29" xfId="0" applyFont="1" applyBorder="1" applyAlignment="1">
      <alignment horizontal="center" wrapText="1"/>
    </xf>
    <xf numFmtId="0" fontId="17" fillId="0" borderId="28" xfId="0" applyFont="1" applyBorder="1" applyAlignment="1">
      <alignment horizontal="center"/>
    </xf>
    <xf numFmtId="0" fontId="17" fillId="0" borderId="24" xfId="0" applyFont="1" applyBorder="1"/>
    <xf numFmtId="0" fontId="45" fillId="0" borderId="8" xfId="0" applyFont="1" applyBorder="1" applyAlignment="1" applyProtection="1">
      <alignment horizontal="left" vertical="center"/>
    </xf>
    <xf numFmtId="0" fontId="0" fillId="0" borderId="8" xfId="0" applyBorder="1"/>
    <xf numFmtId="0" fontId="45" fillId="0" borderId="17" xfId="0" applyFont="1" applyBorder="1" applyAlignment="1" applyProtection="1">
      <alignment horizontal="left" vertical="center"/>
    </xf>
    <xf numFmtId="0" fontId="31" fillId="0" borderId="17" xfId="0" applyFont="1" applyBorder="1" applyAlignment="1">
      <alignment horizontal="center" wrapText="1"/>
    </xf>
    <xf numFmtId="0" fontId="0" fillId="0" borderId="17" xfId="0" applyBorder="1"/>
    <xf numFmtId="0" fontId="17" fillId="0" borderId="35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1" fontId="13" fillId="0" borderId="0" xfId="0" applyNumberFormat="1" applyFont="1" applyAlignment="1">
      <alignment wrapText="1"/>
    </xf>
    <xf numFmtId="1" fontId="17" fillId="0" borderId="0" xfId="0" applyNumberFormat="1" applyFont="1"/>
    <xf numFmtId="0" fontId="15" fillId="0" borderId="16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49" fillId="0" borderId="17" xfId="0" applyFont="1" applyBorder="1" applyAlignment="1" applyProtection="1">
      <alignment horizontal="left" vertical="center"/>
    </xf>
    <xf numFmtId="0" fontId="51" fillId="0" borderId="17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17" fillId="0" borderId="39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45" fillId="0" borderId="5" xfId="0" applyFont="1" applyBorder="1" applyAlignment="1" applyProtection="1">
      <alignment horizontal="left" vertical="center"/>
    </xf>
    <xf numFmtId="164" fontId="18" fillId="0" borderId="5" xfId="0" applyNumberFormat="1" applyFont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0" fontId="17" fillId="0" borderId="13" xfId="0" applyFont="1" applyFill="1" applyBorder="1"/>
    <xf numFmtId="0" fontId="47" fillId="0" borderId="8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wrapText="1"/>
    </xf>
    <xf numFmtId="1" fontId="17" fillId="0" borderId="9" xfId="0" applyNumberFormat="1" applyFont="1" applyFill="1" applyBorder="1" applyAlignment="1">
      <alignment horizontal="center"/>
    </xf>
    <xf numFmtId="0" fontId="17" fillId="0" borderId="7" xfId="0" applyFont="1" applyFill="1" applyBorder="1"/>
    <xf numFmtId="0" fontId="17" fillId="0" borderId="16" xfId="0" applyFont="1" applyBorder="1"/>
    <xf numFmtId="0" fontId="17" fillId="0" borderId="36" xfId="0" applyFont="1" applyBorder="1" applyAlignment="1">
      <alignment horizontal="center"/>
    </xf>
    <xf numFmtId="0" fontId="45" fillId="0" borderId="47" xfId="0" applyFont="1" applyBorder="1" applyAlignment="1" applyProtection="1">
      <alignment horizontal="left" vertical="center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0" fillId="0" borderId="48" xfId="0" applyBorder="1"/>
    <xf numFmtId="0" fontId="17" fillId="0" borderId="7" xfId="0" applyFont="1" applyBorder="1"/>
    <xf numFmtId="0" fontId="15" fillId="0" borderId="16" xfId="0" applyFont="1" applyBorder="1"/>
    <xf numFmtId="0" fontId="15" fillId="0" borderId="36" xfId="0" applyFont="1" applyBorder="1" applyAlignment="1">
      <alignment horizontal="center"/>
    </xf>
    <xf numFmtId="0" fontId="49" fillId="0" borderId="47" xfId="0" applyFont="1" applyBorder="1" applyAlignment="1" applyProtection="1">
      <alignment horizontal="left" vertical="center"/>
    </xf>
    <xf numFmtId="0" fontId="15" fillId="0" borderId="17" xfId="0" applyFont="1" applyBorder="1"/>
    <xf numFmtId="0" fontId="49" fillId="0" borderId="17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1" fontId="17" fillId="0" borderId="46" xfId="0" applyNumberFormat="1" applyFont="1" applyBorder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15" fillId="0" borderId="7" xfId="0" applyFont="1" applyBorder="1"/>
    <xf numFmtId="0" fontId="16" fillId="0" borderId="27" xfId="0" applyFont="1" applyBorder="1" applyAlignment="1">
      <alignment horizontal="center"/>
    </xf>
    <xf numFmtId="0" fontId="49" fillId="0" borderId="8" xfId="0" applyFont="1" applyBorder="1" applyAlignment="1" applyProtection="1">
      <alignment horizontal="left" vertical="center"/>
    </xf>
    <xf numFmtId="0" fontId="50" fillId="0" borderId="8" xfId="0" applyFont="1" applyBorder="1" applyAlignment="1">
      <alignment vertical="center"/>
    </xf>
    <xf numFmtId="0" fontId="47" fillId="0" borderId="17" xfId="0" applyFont="1" applyBorder="1" applyAlignment="1" applyProtection="1">
      <alignment horizontal="left" vertical="center"/>
    </xf>
    <xf numFmtId="0" fontId="47" fillId="0" borderId="47" xfId="0" applyFont="1" applyBorder="1" applyAlignment="1" applyProtection="1">
      <alignment horizontal="left" vertical="center"/>
    </xf>
    <xf numFmtId="0" fontId="21" fillId="0" borderId="48" xfId="0" applyFont="1" applyBorder="1"/>
    <xf numFmtId="0" fontId="58" fillId="0" borderId="8" xfId="0" applyFont="1" applyBorder="1" applyAlignment="1"/>
    <xf numFmtId="0" fontId="0" fillId="0" borderId="0" xfId="0" applyBorder="1"/>
    <xf numFmtId="0" fontId="15" fillId="0" borderId="17" xfId="0" applyFont="1" applyBorder="1" applyAlignment="1">
      <alignment horizontal="left"/>
    </xf>
    <xf numFmtId="0" fontId="50" fillId="0" borderId="17" xfId="0" applyFont="1" applyBorder="1" applyAlignment="1" applyProtection="1">
      <alignment horizontal="left" vertical="center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5" fillId="0" borderId="28" xfId="0" applyFont="1" applyBorder="1" applyAlignment="1" applyProtection="1">
      <alignment horizontal="left" vertical="center"/>
    </xf>
    <xf numFmtId="0" fontId="47" fillId="0" borderId="5" xfId="0" applyFont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0" fontId="13" fillId="0" borderId="0" xfId="0" applyFont="1" applyAlignment="1">
      <alignment vertical="top" wrapText="1"/>
    </xf>
    <xf numFmtId="0" fontId="41" fillId="0" borderId="11" xfId="0" applyFont="1" applyBorder="1" applyAlignment="1">
      <alignment horizontal="center" textRotation="90" wrapText="1"/>
    </xf>
    <xf numFmtId="0" fontId="33" fillId="0" borderId="0" xfId="0" applyFont="1" applyAlignment="1">
      <alignment horizontal="left" wrapText="1"/>
    </xf>
    <xf numFmtId="0" fontId="2" fillId="0" borderId="0" xfId="0" applyFont="1"/>
    <xf numFmtId="49" fontId="51" fillId="0" borderId="1" xfId="0" applyNumberFormat="1" applyFont="1" applyBorder="1" applyAlignment="1">
      <alignment horizontal="center"/>
    </xf>
    <xf numFmtId="0" fontId="51" fillId="0" borderId="2" xfId="0" applyFont="1" applyBorder="1" applyAlignment="1">
      <alignment horizontal="left"/>
    </xf>
    <xf numFmtId="164" fontId="16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46" fillId="0" borderId="10" xfId="0" applyFont="1" applyBorder="1" applyAlignment="1">
      <alignment horizontal="left" wrapText="1"/>
    </xf>
    <xf numFmtId="0" fontId="46" fillId="0" borderId="11" xfId="0" applyFont="1" applyBorder="1" applyAlignment="1">
      <alignment horizontal="center" wrapText="1"/>
    </xf>
    <xf numFmtId="1" fontId="46" fillId="0" borderId="11" xfId="0" applyNumberFormat="1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64" fillId="0" borderId="10" xfId="0" applyFont="1" applyBorder="1" applyAlignment="1">
      <alignment horizontal="left" wrapText="1"/>
    </xf>
    <xf numFmtId="0" fontId="64" fillId="0" borderId="11" xfId="0" applyFont="1" applyBorder="1" applyAlignment="1">
      <alignment horizontal="center" wrapText="1"/>
    </xf>
    <xf numFmtId="1" fontId="64" fillId="0" borderId="11" xfId="0" applyNumberFormat="1" applyFont="1" applyBorder="1" applyAlignment="1">
      <alignment horizontal="center" wrapText="1"/>
    </xf>
    <xf numFmtId="0" fontId="64" fillId="0" borderId="12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31" fillId="0" borderId="13" xfId="0" applyFont="1" applyBorder="1" applyAlignment="1">
      <alignment horizontal="left"/>
    </xf>
    <xf numFmtId="1" fontId="31" fillId="0" borderId="14" xfId="0" applyNumberFormat="1" applyFont="1" applyBorder="1" applyAlignment="1">
      <alignment horizontal="center" wrapText="1"/>
    </xf>
    <xf numFmtId="0" fontId="31" fillId="0" borderId="15" xfId="0" applyFont="1" applyBorder="1" applyAlignment="1">
      <alignment horizontal="center"/>
    </xf>
    <xf numFmtId="0" fontId="31" fillId="0" borderId="1" xfId="0" applyFont="1" applyBorder="1" applyAlignment="1">
      <alignment horizontal="left"/>
    </xf>
    <xf numFmtId="1" fontId="31" fillId="0" borderId="2" xfId="0" applyNumberFormat="1" applyFont="1" applyBorder="1" applyAlignment="1">
      <alignment horizontal="center" wrapText="1"/>
    </xf>
    <xf numFmtId="0" fontId="31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1" fillId="0" borderId="1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31" fillId="0" borderId="4" xfId="0" applyFont="1" applyBorder="1" applyAlignment="1">
      <alignment horizontal="left"/>
    </xf>
    <xf numFmtId="1" fontId="31" fillId="0" borderId="5" xfId="0" applyNumberFormat="1" applyFont="1" applyBorder="1" applyAlignment="1">
      <alignment horizontal="center" wrapText="1"/>
    </xf>
    <xf numFmtId="0" fontId="31" fillId="0" borderId="6" xfId="0" applyFont="1" applyBorder="1" applyAlignment="1">
      <alignment horizontal="center"/>
    </xf>
    <xf numFmtId="0" fontId="46" fillId="0" borderId="13" xfId="0" applyFont="1" applyBorder="1" applyAlignment="1">
      <alignment horizontal="left"/>
    </xf>
    <xf numFmtId="0" fontId="46" fillId="0" borderId="14" xfId="0" applyFont="1" applyBorder="1" applyAlignment="1">
      <alignment horizontal="center"/>
    </xf>
    <xf numFmtId="1" fontId="46" fillId="0" borderId="14" xfId="0" applyNumberFormat="1" applyFont="1" applyBorder="1" applyAlignment="1">
      <alignment horizontal="center" wrapText="1"/>
    </xf>
    <xf numFmtId="0" fontId="46" fillId="0" borderId="15" xfId="0" applyFont="1" applyBorder="1" applyAlignment="1">
      <alignment horizontal="center"/>
    </xf>
    <xf numFmtId="0" fontId="46" fillId="0" borderId="1" xfId="0" applyFont="1" applyBorder="1" applyAlignment="1">
      <alignment horizontal="left"/>
    </xf>
    <xf numFmtId="1" fontId="46" fillId="0" borderId="2" xfId="0" applyNumberFormat="1" applyFont="1" applyBorder="1" applyAlignment="1">
      <alignment horizontal="center" wrapText="1"/>
    </xf>
    <xf numFmtId="0" fontId="46" fillId="0" borderId="3" xfId="0" applyFont="1" applyBorder="1" applyAlignment="1">
      <alignment horizontal="center"/>
    </xf>
    <xf numFmtId="0" fontId="46" fillId="0" borderId="1" xfId="0" applyFont="1" applyBorder="1" applyAlignment="1">
      <alignment horizontal="left" wrapText="1"/>
    </xf>
    <xf numFmtId="0" fontId="46" fillId="0" borderId="4" xfId="0" applyFont="1" applyBorder="1" applyAlignment="1">
      <alignment horizontal="left"/>
    </xf>
    <xf numFmtId="0" fontId="46" fillId="0" borderId="5" xfId="0" applyFont="1" applyBorder="1" applyAlignment="1">
      <alignment horizontal="center"/>
    </xf>
    <xf numFmtId="1" fontId="46" fillId="0" borderId="5" xfId="0" applyNumberFormat="1" applyFont="1" applyBorder="1" applyAlignment="1">
      <alignment horizontal="center" wrapText="1"/>
    </xf>
    <xf numFmtId="0" fontId="46" fillId="0" borderId="6" xfId="0" applyFont="1" applyBorder="1" applyAlignment="1">
      <alignment horizontal="center"/>
    </xf>
    <xf numFmtId="49" fontId="17" fillId="0" borderId="45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 wrapText="1"/>
    </xf>
    <xf numFmtId="164" fontId="15" fillId="0" borderId="0" xfId="0" applyNumberFormat="1" applyFont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31" fillId="0" borderId="2" xfId="0" applyFont="1" applyBorder="1" applyAlignment="1" applyProtection="1">
      <alignment horizontal="center" vertical="center"/>
    </xf>
    <xf numFmtId="0" fontId="49" fillId="0" borderId="34" xfId="0" applyFont="1" applyBorder="1" applyAlignment="1" applyProtection="1">
      <alignment horizontal="left" vertical="center"/>
    </xf>
    <xf numFmtId="0" fontId="2" fillId="0" borderId="11" xfId="0" applyFont="1" applyBorder="1" applyAlignment="1">
      <alignment horizontal="center" textRotation="90" wrapText="1"/>
    </xf>
    <xf numFmtId="0" fontId="53" fillId="0" borderId="17" xfId="0" applyFont="1" applyBorder="1" applyAlignment="1">
      <alignment horizontal="center"/>
    </xf>
    <xf numFmtId="1" fontId="13" fillId="0" borderId="17" xfId="0" applyNumberFormat="1" applyFont="1" applyBorder="1" applyAlignment="1">
      <alignment horizontal="center" wrapText="1"/>
    </xf>
    <xf numFmtId="0" fontId="53" fillId="0" borderId="8" xfId="0" applyFont="1" applyBorder="1" applyAlignment="1">
      <alignment horizontal="center"/>
    </xf>
    <xf numFmtId="0" fontId="45" fillId="0" borderId="49" xfId="0" applyFont="1" applyBorder="1" applyAlignment="1" applyProtection="1">
      <alignment horizontal="left" vertical="center"/>
    </xf>
    <xf numFmtId="0" fontId="53" fillId="0" borderId="49" xfId="0" applyFont="1" applyBorder="1" applyAlignment="1">
      <alignment horizontal="center"/>
    </xf>
    <xf numFmtId="0" fontId="0" fillId="0" borderId="50" xfId="0" applyBorder="1"/>
    <xf numFmtId="1" fontId="13" fillId="0" borderId="49" xfId="0" applyNumberFormat="1" applyFont="1" applyBorder="1" applyAlignment="1">
      <alignment horizontal="center" wrapText="1"/>
    </xf>
    <xf numFmtId="164" fontId="13" fillId="0" borderId="12" xfId="0" applyNumberFormat="1" applyFont="1" applyBorder="1" applyAlignment="1">
      <alignment horizontal="center" textRotation="90" wrapText="1"/>
    </xf>
    <xf numFmtId="0" fontId="21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1" fontId="46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 wrapText="1"/>
    </xf>
    <xf numFmtId="0" fontId="46" fillId="0" borderId="13" xfId="0" applyFont="1" applyBorder="1" applyAlignment="1">
      <alignment horizontal="left" wrapText="1"/>
    </xf>
    <xf numFmtId="0" fontId="46" fillId="0" borderId="14" xfId="0" applyFont="1" applyBorder="1" applyAlignment="1">
      <alignment horizontal="center" wrapText="1"/>
    </xf>
    <xf numFmtId="0" fontId="46" fillId="0" borderId="7" xfId="0" applyFont="1" applyBorder="1" applyAlignment="1">
      <alignment horizontal="left"/>
    </xf>
    <xf numFmtId="0" fontId="46" fillId="0" borderId="8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5" fillId="0" borderId="0" xfId="0" applyFont="1" applyFill="1" applyAlignment="1">
      <alignment horizontal="center"/>
    </xf>
    <xf numFmtId="1" fontId="46" fillId="0" borderId="14" xfId="0" applyNumberFormat="1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1" fontId="46" fillId="0" borderId="2" xfId="0" applyNumberFormat="1" applyFont="1" applyBorder="1" applyAlignment="1">
      <alignment horizontal="center"/>
    </xf>
    <xf numFmtId="0" fontId="65" fillId="0" borderId="3" xfId="0" applyFont="1" applyBorder="1" applyAlignment="1">
      <alignment horizontal="center"/>
    </xf>
    <xf numFmtId="1" fontId="46" fillId="0" borderId="5" xfId="0" applyNumberFormat="1" applyFont="1" applyBorder="1" applyAlignment="1">
      <alignment horizontal="center"/>
    </xf>
    <xf numFmtId="0" fontId="65" fillId="0" borderId="6" xfId="0" applyFont="1" applyBorder="1" applyAlignment="1">
      <alignment horizontal="center"/>
    </xf>
    <xf numFmtId="0" fontId="47" fillId="0" borderId="13" xfId="0" applyFont="1" applyBorder="1" applyAlignment="1">
      <alignment horizontal="center" textRotation="90" wrapText="1"/>
    </xf>
    <xf numFmtId="0" fontId="65" fillId="0" borderId="14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1" fontId="46" fillId="0" borderId="15" xfId="0" applyNumberFormat="1" applyFont="1" applyBorder="1" applyAlignment="1">
      <alignment horizontal="center" wrapText="1"/>
    </xf>
    <xf numFmtId="49" fontId="46" fillId="0" borderId="7" xfId="0" applyNumberFormat="1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53" fillId="2" borderId="8" xfId="0" applyFont="1" applyFill="1" applyBorder="1"/>
    <xf numFmtId="0" fontId="46" fillId="0" borderId="8" xfId="0" applyFont="1" applyBorder="1" applyAlignment="1">
      <alignment horizontal="center" wrapText="1"/>
    </xf>
    <xf numFmtId="1" fontId="46" fillId="0" borderId="9" xfId="0" applyNumberFormat="1" applyFont="1" applyBorder="1" applyAlignment="1">
      <alignment horizontal="center" wrapText="1"/>
    </xf>
    <xf numFmtId="0" fontId="46" fillId="0" borderId="23" xfId="0" applyFont="1" applyBorder="1" applyAlignment="1">
      <alignment horizontal="center"/>
    </xf>
    <xf numFmtId="0" fontId="53" fillId="0" borderId="2" xfId="0" applyFont="1" applyBorder="1"/>
    <xf numFmtId="49" fontId="57" fillId="0" borderId="1" xfId="0" applyNumberFormat="1" applyFont="1" applyBorder="1" applyAlignment="1">
      <alignment horizontal="center" wrapText="1"/>
    </xf>
    <xf numFmtId="49" fontId="46" fillId="0" borderId="1" xfId="0" applyNumberFormat="1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57" fillId="0" borderId="23" xfId="0" applyFont="1" applyBorder="1" applyAlignment="1">
      <alignment horizontal="center"/>
    </xf>
    <xf numFmtId="0" fontId="51" fillId="2" borderId="2" xfId="0" applyFont="1" applyFill="1" applyBorder="1"/>
    <xf numFmtId="0" fontId="57" fillId="0" borderId="2" xfId="0" applyFont="1" applyBorder="1" applyAlignment="1">
      <alignment horizontal="center"/>
    </xf>
    <xf numFmtId="49" fontId="57" fillId="0" borderId="7" xfId="0" applyNumberFormat="1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1" fillId="0" borderId="34" xfId="0" applyFont="1" applyBorder="1"/>
    <xf numFmtId="0" fontId="46" fillId="0" borderId="23" xfId="0" applyFont="1" applyBorder="1"/>
    <xf numFmtId="0" fontId="46" fillId="0" borderId="2" xfId="0" applyFont="1" applyBorder="1"/>
    <xf numFmtId="0" fontId="57" fillId="0" borderId="34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49" fontId="46" fillId="0" borderId="23" xfId="0" applyNumberFormat="1" applyFont="1" applyBorder="1" applyAlignment="1">
      <alignment horizontal="center"/>
    </xf>
    <xf numFmtId="0" fontId="51" fillId="2" borderId="23" xfId="0" applyFont="1" applyFill="1" applyBorder="1"/>
    <xf numFmtId="0" fontId="31" fillId="0" borderId="2" xfId="0" applyFont="1" applyBorder="1"/>
    <xf numFmtId="0" fontId="51" fillId="0" borderId="34" xfId="0" applyFont="1" applyBorder="1" applyAlignment="1" applyProtection="1">
      <alignment vertical="center"/>
    </xf>
    <xf numFmtId="0" fontId="31" fillId="0" borderId="27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3" fillId="0" borderId="0" xfId="0" applyFont="1" applyAlignment="1">
      <alignment horizontal="center" wrapText="1"/>
    </xf>
    <xf numFmtId="1" fontId="33" fillId="0" borderId="0" xfId="0" applyNumberFormat="1" applyFont="1" applyAlignment="1">
      <alignment horizontal="center" wrapText="1"/>
    </xf>
    <xf numFmtId="0" fontId="31" fillId="0" borderId="8" xfId="0" applyFont="1" applyBorder="1" applyAlignment="1" applyProtection="1">
      <alignment vertical="center"/>
    </xf>
    <xf numFmtId="0" fontId="53" fillId="0" borderId="17" xfId="0" applyFont="1" applyBorder="1"/>
    <xf numFmtId="0" fontId="31" fillId="0" borderId="17" xfId="0" applyFont="1" applyBorder="1" applyAlignment="1"/>
    <xf numFmtId="1" fontId="46" fillId="0" borderId="19" xfId="0" applyNumberFormat="1" applyFont="1" applyBorder="1" applyAlignment="1">
      <alignment horizontal="center" wrapText="1"/>
    </xf>
    <xf numFmtId="0" fontId="51" fillId="0" borderId="8" xfId="0" applyFont="1" applyBorder="1"/>
    <xf numFmtId="0" fontId="51" fillId="2" borderId="8" xfId="0" applyFont="1" applyFill="1" applyBorder="1" applyAlignment="1"/>
    <xf numFmtId="0" fontId="51" fillId="2" borderId="17" xfId="0" applyFont="1" applyFill="1" applyBorder="1"/>
    <xf numFmtId="0" fontId="51" fillId="2" borderId="17" xfId="0" applyFont="1" applyFill="1" applyBorder="1" applyAlignment="1"/>
    <xf numFmtId="0" fontId="57" fillId="0" borderId="8" xfId="0" applyFont="1" applyBorder="1" applyAlignment="1">
      <alignment horizontal="center"/>
    </xf>
    <xf numFmtId="0" fontId="51" fillId="2" borderId="8" xfId="0" applyFont="1" applyFill="1" applyBorder="1"/>
    <xf numFmtId="0" fontId="51" fillId="0" borderId="17" xfId="0" applyFont="1" applyBorder="1"/>
    <xf numFmtId="0" fontId="51" fillId="0" borderId="17" xfId="0" applyFont="1" applyBorder="1" applyAlignment="1"/>
    <xf numFmtId="0" fontId="49" fillId="0" borderId="8" xfId="0" applyFont="1" applyFill="1" applyBorder="1" applyAlignment="1" applyProtection="1">
      <alignment horizontal="left" vertical="center"/>
    </xf>
    <xf numFmtId="0" fontId="51" fillId="0" borderId="8" xfId="0" applyFont="1" applyFill="1" applyBorder="1" applyAlignment="1" applyProtection="1">
      <alignment vertical="center"/>
    </xf>
    <xf numFmtId="0" fontId="46" fillId="0" borderId="35" xfId="0" applyFont="1" applyBorder="1" applyAlignment="1">
      <alignment horizontal="center"/>
    </xf>
    <xf numFmtId="0" fontId="31" fillId="0" borderId="17" xfId="0" applyFont="1" applyBorder="1" applyAlignment="1" applyProtection="1">
      <alignment vertical="center"/>
    </xf>
    <xf numFmtId="0" fontId="54" fillId="0" borderId="17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51" fillId="0" borderId="17" xfId="0" applyFont="1" applyBorder="1" applyAlignment="1" applyProtection="1">
      <alignment vertical="center"/>
    </xf>
    <xf numFmtId="0" fontId="57" fillId="0" borderId="17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0" fillId="0" borderId="26" xfId="0" applyBorder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46" fillId="0" borderId="17" xfId="0" applyFont="1" applyBorder="1" applyAlignment="1">
      <alignment horizontal="center"/>
    </xf>
    <xf numFmtId="0" fontId="57" fillId="0" borderId="24" xfId="0" applyFont="1" applyBorder="1" applyAlignment="1">
      <alignment horizontal="center" wrapText="1"/>
    </xf>
    <xf numFmtId="0" fontId="57" fillId="0" borderId="51" xfId="0" applyFont="1" applyBorder="1" applyAlignment="1">
      <alignment horizontal="center"/>
    </xf>
    <xf numFmtId="0" fontId="51" fillId="0" borderId="8" xfId="0" applyFont="1" applyBorder="1" applyAlignment="1">
      <alignment horizontal="center" wrapText="1"/>
    </xf>
    <xf numFmtId="0" fontId="51" fillId="0" borderId="36" xfId="0" applyFont="1" applyBorder="1" applyAlignment="1">
      <alignment horizontal="center"/>
    </xf>
    <xf numFmtId="0" fontId="0" fillId="0" borderId="27" xfId="0" applyBorder="1"/>
    <xf numFmtId="1" fontId="33" fillId="0" borderId="0" xfId="0" applyNumberFormat="1" applyFont="1" applyFill="1" applyAlignment="1">
      <alignment horizontal="center" wrapText="1"/>
    </xf>
    <xf numFmtId="1" fontId="17" fillId="0" borderId="52" xfId="0" applyNumberFormat="1" applyFont="1" applyBorder="1" applyAlignment="1">
      <alignment horizontal="center"/>
    </xf>
    <xf numFmtId="1" fontId="21" fillId="0" borderId="9" xfId="0" applyNumberFormat="1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1" fontId="15" fillId="0" borderId="3" xfId="0" applyNumberFormat="1" applyFont="1" applyBorder="1" applyAlignment="1">
      <alignment horizontal="center" wrapText="1"/>
    </xf>
    <xf numFmtId="1" fontId="15" fillId="0" borderId="6" xfId="0" applyNumberFormat="1" applyFont="1" applyBorder="1" applyAlignment="1">
      <alignment horizontal="center" wrapText="1"/>
    </xf>
    <xf numFmtId="0" fontId="15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1" fontId="13" fillId="0" borderId="15" xfId="0" applyNumberFormat="1" applyFont="1" applyBorder="1" applyAlignment="1">
      <alignment horizontal="center" wrapText="1"/>
    </xf>
    <xf numFmtId="1" fontId="13" fillId="0" borderId="19" xfId="0" applyNumberFormat="1" applyFont="1" applyBorder="1" applyAlignment="1">
      <alignment horizontal="center" wrapText="1"/>
    </xf>
    <xf numFmtId="1" fontId="13" fillId="0" borderId="56" xfId="0" applyNumberFormat="1" applyFont="1" applyBorder="1" applyAlignment="1">
      <alignment horizontal="center" wrapText="1"/>
    </xf>
    <xf numFmtId="49" fontId="13" fillId="0" borderId="0" xfId="0" applyNumberFormat="1" applyFont="1"/>
    <xf numFmtId="0" fontId="21" fillId="0" borderId="2" xfId="0" applyFont="1" applyBorder="1" applyAlignment="1"/>
    <xf numFmtId="49" fontId="1" fillId="0" borderId="1" xfId="0" applyNumberFormat="1" applyFont="1" applyBorder="1"/>
    <xf numFmtId="0" fontId="13" fillId="0" borderId="2" xfId="0" applyFont="1" applyBorder="1"/>
    <xf numFmtId="1" fontId="13" fillId="0" borderId="2" xfId="0" applyNumberFormat="1" applyFont="1" applyBorder="1"/>
    <xf numFmtId="1" fontId="13" fillId="0" borderId="3" xfId="0" applyNumberFormat="1" applyFont="1" applyBorder="1"/>
    <xf numFmtId="49" fontId="1" fillId="0" borderId="4" xfId="0" applyNumberFormat="1" applyFont="1" applyBorder="1"/>
    <xf numFmtId="0" fontId="13" fillId="0" borderId="5" xfId="0" applyFont="1" applyBorder="1"/>
    <xf numFmtId="1" fontId="13" fillId="0" borderId="5" xfId="0" applyNumberFormat="1" applyFont="1" applyBorder="1"/>
    <xf numFmtId="1" fontId="13" fillId="0" borderId="6" xfId="0" applyNumberFormat="1" applyFont="1" applyBorder="1"/>
    <xf numFmtId="1" fontId="17" fillId="0" borderId="2" xfId="0" applyNumberFormat="1" applyFont="1" applyBorder="1"/>
    <xf numFmtId="1" fontId="17" fillId="0" borderId="3" xfId="0" applyNumberFormat="1" applyFont="1" applyBorder="1"/>
    <xf numFmtId="0" fontId="14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67" fillId="0" borderId="22" xfId="0" applyFont="1" applyBorder="1" applyAlignment="1">
      <alignment horizontal="center" wrapText="1"/>
    </xf>
    <xf numFmtId="0" fontId="67" fillId="0" borderId="44" xfId="0" applyFont="1" applyBorder="1" applyAlignment="1">
      <alignment horizontal="center" wrapText="1"/>
    </xf>
    <xf numFmtId="0" fontId="67" fillId="0" borderId="25" xfId="0" applyFont="1" applyBorder="1" applyAlignment="1">
      <alignment horizontal="center" wrapText="1"/>
    </xf>
    <xf numFmtId="0" fontId="15" fillId="0" borderId="2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66" fillId="0" borderId="2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0" xfId="0" applyFont="1" applyBorder="1" applyAlignment="1">
      <alignment horizontal="center"/>
    </xf>
    <xf numFmtId="0" fontId="68" fillId="0" borderId="57" xfId="0" applyFont="1" applyBorder="1" applyAlignment="1">
      <alignment horizontal="center"/>
    </xf>
    <xf numFmtId="0" fontId="47" fillId="0" borderId="5" xfId="0" applyFont="1" applyBorder="1" applyAlignment="1" applyProtection="1">
      <alignment horizontal="left" vertical="center"/>
    </xf>
    <xf numFmtId="0" fontId="56" fillId="0" borderId="0" xfId="0" applyFont="1" applyAlignment="1">
      <alignment horizontal="center"/>
    </xf>
    <xf numFmtId="0" fontId="48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 wrapText="1"/>
    </xf>
    <xf numFmtId="0" fontId="48" fillId="0" borderId="4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 wrapText="1"/>
    </xf>
    <xf numFmtId="0" fontId="49" fillId="0" borderId="1" xfId="0" applyFont="1" applyBorder="1" applyAlignment="1">
      <alignment horizontal="center"/>
    </xf>
    <xf numFmtId="0" fontId="49" fillId="0" borderId="7" xfId="0" applyFont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49" fillId="0" borderId="1" xfId="0" applyFont="1" applyBorder="1" applyAlignment="1">
      <alignment horizontal="center" wrapText="1"/>
    </xf>
    <xf numFmtId="0" fontId="47" fillId="0" borderId="23" xfId="0" applyFont="1" applyBorder="1" applyAlignment="1">
      <alignment horizontal="center"/>
    </xf>
    <xf numFmtId="0" fontId="45" fillId="0" borderId="0" xfId="0" applyFont="1"/>
    <xf numFmtId="1" fontId="47" fillId="0" borderId="2" xfId="0" applyNumberFormat="1" applyFont="1" applyBorder="1" applyAlignment="1">
      <alignment horizontal="center" wrapText="1"/>
    </xf>
    <xf numFmtId="164" fontId="47" fillId="0" borderId="2" xfId="0" applyNumberFormat="1" applyFont="1" applyBorder="1" applyAlignment="1">
      <alignment horizontal="center" wrapText="1"/>
    </xf>
    <xf numFmtId="164" fontId="47" fillId="0" borderId="3" xfId="0" applyNumberFormat="1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69" fillId="0" borderId="2" xfId="0" applyFont="1" applyBorder="1" applyAlignment="1">
      <alignment horizontal="center" wrapText="1"/>
    </xf>
    <xf numFmtId="164" fontId="47" fillId="0" borderId="2" xfId="0" applyNumberFormat="1" applyFont="1" applyBorder="1" applyAlignment="1">
      <alignment horizontal="center"/>
    </xf>
    <xf numFmtId="164" fontId="47" fillId="0" borderId="34" xfId="0" applyNumberFormat="1" applyFont="1" applyFill="1" applyBorder="1" applyAlignment="1">
      <alignment horizontal="center"/>
    </xf>
    <xf numFmtId="1" fontId="47" fillId="0" borderId="23" xfId="0" applyNumberFormat="1" applyFont="1" applyBorder="1" applyAlignment="1">
      <alignment horizontal="center" wrapText="1"/>
    </xf>
    <xf numFmtId="0" fontId="69" fillId="0" borderId="2" xfId="0" applyFont="1" applyBorder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" xfId="0" applyFont="1" applyBorder="1" applyAlignment="1">
      <alignment horizontal="left"/>
    </xf>
    <xf numFmtId="1" fontId="47" fillId="0" borderId="3" xfId="0" applyNumberFormat="1" applyFont="1" applyBorder="1" applyAlignment="1">
      <alignment horizontal="center" wrapText="1"/>
    </xf>
    <xf numFmtId="164" fontId="47" fillId="0" borderId="0" xfId="0" applyNumberFormat="1" applyFont="1" applyAlignment="1">
      <alignment horizontal="center"/>
    </xf>
    <xf numFmtId="164" fontId="47" fillId="0" borderId="0" xfId="0" applyNumberFormat="1" applyFont="1" applyAlignment="1">
      <alignment horizontal="center" wrapText="1"/>
    </xf>
    <xf numFmtId="0" fontId="47" fillId="0" borderId="0" xfId="0" applyFont="1"/>
    <xf numFmtId="0" fontId="49" fillId="0" borderId="0" xfId="0" applyFont="1"/>
    <xf numFmtId="0" fontId="47" fillId="0" borderId="2" xfId="0" applyFont="1" applyBorder="1" applyAlignment="1">
      <alignment horizontal="left"/>
    </xf>
    <xf numFmtId="0" fontId="49" fillId="2" borderId="2" xfId="0" applyFont="1" applyFill="1" applyBorder="1" applyAlignment="1">
      <alignment horizontal="left"/>
    </xf>
    <xf numFmtId="0" fontId="49" fillId="0" borderId="24" xfId="0" applyFont="1" applyBorder="1" applyAlignment="1">
      <alignment horizontal="center"/>
    </xf>
    <xf numFmtId="0" fontId="49" fillId="2" borderId="2" xfId="0" applyFont="1" applyFill="1" applyBorder="1"/>
    <xf numFmtId="1" fontId="47" fillId="0" borderId="9" xfId="0" applyNumberFormat="1" applyFont="1" applyBorder="1" applyAlignment="1">
      <alignment horizontal="center" wrapText="1"/>
    </xf>
    <xf numFmtId="0" fontId="47" fillId="2" borderId="2" xfId="0" applyFont="1" applyFill="1" applyBorder="1"/>
    <xf numFmtId="0" fontId="47" fillId="2" borderId="2" xfId="0" applyFont="1" applyFill="1" applyBorder="1" applyAlignment="1">
      <alignment horizontal="left"/>
    </xf>
    <xf numFmtId="0" fontId="69" fillId="0" borderId="0" xfId="0" applyFont="1"/>
    <xf numFmtId="1" fontId="47" fillId="0" borderId="3" xfId="0" applyNumberFormat="1" applyFont="1" applyFill="1" applyBorder="1" applyAlignment="1">
      <alignment horizontal="center" wrapText="1"/>
    </xf>
    <xf numFmtId="0" fontId="47" fillId="0" borderId="2" xfId="0" applyFont="1" applyBorder="1"/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 wrapText="1"/>
    </xf>
    <xf numFmtId="0" fontId="70" fillId="3" borderId="2" xfId="0" applyFont="1" applyFill="1" applyBorder="1" applyAlignment="1">
      <alignment horizontal="left"/>
    </xf>
    <xf numFmtId="0" fontId="49" fillId="0" borderId="2" xfId="0" applyFont="1" applyBorder="1" applyAlignment="1"/>
    <xf numFmtId="0" fontId="45" fillId="2" borderId="2" xfId="0" applyFont="1" applyFill="1" applyBorder="1"/>
    <xf numFmtId="1" fontId="49" fillId="0" borderId="3" xfId="0" applyNumberFormat="1" applyFont="1" applyBorder="1" applyAlignment="1">
      <alignment horizontal="center" wrapText="1"/>
    </xf>
    <xf numFmtId="0" fontId="45" fillId="0" borderId="2" xfId="0" applyFont="1" applyBorder="1"/>
    <xf numFmtId="0" fontId="18" fillId="0" borderId="19" xfId="0" applyFont="1" applyFill="1" applyBorder="1" applyAlignment="1">
      <alignment horizontal="center"/>
    </xf>
    <xf numFmtId="0" fontId="56" fillId="0" borderId="5" xfId="0" applyFont="1" applyBorder="1" applyAlignment="1">
      <alignment horizontal="center"/>
    </xf>
    <xf numFmtId="0" fontId="49" fillId="0" borderId="5" xfId="0" applyFont="1" applyBorder="1" applyAlignment="1" applyProtection="1">
      <alignment horizontal="left" vertical="center"/>
    </xf>
    <xf numFmtId="0" fontId="18" fillId="0" borderId="6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7" fillId="0" borderId="8" xfId="0" applyFont="1" applyBorder="1" applyAlignment="1" applyProtection="1">
      <alignment horizontal="left" vertical="center"/>
    </xf>
    <xf numFmtId="1" fontId="26" fillId="0" borderId="8" xfId="0" applyNumberFormat="1" applyFont="1" applyBorder="1" applyAlignment="1">
      <alignment horizontal="center" wrapText="1"/>
    </xf>
    <xf numFmtId="0" fontId="48" fillId="0" borderId="35" xfId="0" applyFont="1" applyBorder="1" applyAlignment="1">
      <alignment horizontal="center"/>
    </xf>
    <xf numFmtId="1" fontId="26" fillId="0" borderId="17" xfId="0" applyNumberFormat="1" applyFont="1" applyBorder="1" applyAlignment="1">
      <alignment horizontal="center" wrapText="1"/>
    </xf>
    <xf numFmtId="0" fontId="56" fillId="0" borderId="35" xfId="0" applyFont="1" applyBorder="1" applyAlignment="1">
      <alignment horizontal="center"/>
    </xf>
    <xf numFmtId="0" fontId="51" fillId="2" borderId="17" xfId="0" applyFont="1" applyFill="1" applyBorder="1" applyAlignment="1">
      <alignment horizontal="left"/>
    </xf>
    <xf numFmtId="0" fontId="16" fillId="2" borderId="17" xfId="0" applyFont="1" applyFill="1" applyBorder="1"/>
    <xf numFmtId="0" fontId="51" fillId="2" borderId="8" xfId="0" applyFont="1" applyFill="1" applyBorder="1" applyAlignment="1">
      <alignment horizontal="left"/>
    </xf>
    <xf numFmtId="0" fontId="52" fillId="3" borderId="8" xfId="0" applyFont="1" applyFill="1" applyBorder="1" applyAlignment="1">
      <alignment horizontal="left"/>
    </xf>
    <xf numFmtId="0" fontId="16" fillId="0" borderId="8" xfId="0" applyFont="1" applyBorder="1" applyAlignment="1"/>
    <xf numFmtId="0" fontId="48" fillId="0" borderId="8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1" fillId="0" borderId="8" xfId="0" applyFont="1" applyBorder="1" applyAlignment="1">
      <alignment horizontal="left"/>
    </xf>
    <xf numFmtId="0" fontId="48" fillId="0" borderId="48" xfId="0" applyFont="1" applyBorder="1" applyAlignment="1">
      <alignment horizontal="center"/>
    </xf>
    <xf numFmtId="0" fontId="56" fillId="0" borderId="35" xfId="0" applyFont="1" applyBorder="1" applyAlignment="1">
      <alignment horizontal="center" wrapText="1"/>
    </xf>
    <xf numFmtId="0" fontId="51" fillId="2" borderId="5" xfId="0" applyFont="1" applyFill="1" applyBorder="1" applyAlignment="1">
      <alignment horizontal="left"/>
    </xf>
    <xf numFmtId="1" fontId="26" fillId="0" borderId="17" xfId="0" applyNumberFormat="1" applyFont="1" applyFill="1" applyBorder="1" applyAlignment="1">
      <alignment horizontal="center" wrapText="1"/>
    </xf>
    <xf numFmtId="1" fontId="22" fillId="0" borderId="26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1" fontId="18" fillId="0" borderId="27" xfId="0" applyNumberFormat="1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1" fontId="18" fillId="0" borderId="26" xfId="0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0" fillId="0" borderId="5" xfId="0" applyBorder="1"/>
    <xf numFmtId="1" fontId="26" fillId="0" borderId="5" xfId="0" applyNumberFormat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57D08"/>
      <color rgb="FF07BD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Zeros="0" topLeftCell="A5" zoomScale="90" zoomScaleNormal="90" workbookViewId="0">
      <selection activeCell="V22" sqref="V22"/>
    </sheetView>
  </sheetViews>
  <sheetFormatPr defaultRowHeight="15"/>
  <cols>
    <col min="1" max="1" width="4.28515625" style="1" customWidth="1"/>
    <col min="2" max="2" width="4.7109375" style="1" customWidth="1"/>
    <col min="3" max="3" width="14.7109375" style="1" hidden="1" customWidth="1"/>
    <col min="4" max="4" width="14.7109375" style="1" customWidth="1"/>
    <col min="5" max="5" width="12.7109375" style="1" customWidth="1"/>
    <col min="6" max="6" width="11.85546875" style="1" customWidth="1"/>
    <col min="7" max="7" width="4.28515625" style="411" customWidth="1"/>
    <col min="8" max="11" width="4.28515625" style="1" customWidth="1"/>
    <col min="12" max="12" width="6.7109375" style="14" customWidth="1"/>
    <col min="13" max="13" width="6.28515625" style="1" customWidth="1"/>
    <col min="14" max="14" width="7.28515625" style="29" customWidth="1"/>
  </cols>
  <sheetData>
    <row r="1" spans="1:32" s="2" customFormat="1" ht="21.95" customHeight="1">
      <c r="A1" s="715" t="s">
        <v>179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</row>
    <row r="2" spans="1:32" s="5" customFormat="1" ht="18" customHeight="1">
      <c r="B2" s="713" t="s">
        <v>5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</row>
    <row r="3" spans="1:32" s="3" customFormat="1" ht="18" customHeight="1" thickBot="1">
      <c r="B3" s="714" t="s">
        <v>165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</row>
    <row r="4" spans="1:32" s="6" customFormat="1" ht="60" customHeight="1" thickTop="1" thickBot="1">
      <c r="A4" s="190" t="s">
        <v>176</v>
      </c>
      <c r="B4" s="191" t="s">
        <v>96</v>
      </c>
      <c r="C4" s="177" t="s">
        <v>93</v>
      </c>
      <c r="D4" s="177"/>
      <c r="E4" s="177" t="s">
        <v>94</v>
      </c>
      <c r="F4" s="177" t="s">
        <v>97</v>
      </c>
      <c r="G4" s="434" t="s">
        <v>311</v>
      </c>
      <c r="H4" s="10">
        <v>1</v>
      </c>
      <c r="I4" s="10">
        <v>2</v>
      </c>
      <c r="J4" s="10">
        <v>3</v>
      </c>
      <c r="K4" s="10">
        <v>4</v>
      </c>
      <c r="L4" s="12" t="s">
        <v>0</v>
      </c>
      <c r="M4" s="177" t="s">
        <v>1</v>
      </c>
      <c r="N4" s="283" t="s">
        <v>4</v>
      </c>
    </row>
    <row r="5" spans="1:32" s="6" customFormat="1" ht="18" customHeight="1" thickTop="1">
      <c r="A5" s="475">
        <v>4</v>
      </c>
      <c r="B5" s="477">
        <v>219</v>
      </c>
      <c r="C5" s="323" t="s">
        <v>184</v>
      </c>
      <c r="D5" s="323" t="str">
        <f t="shared" ref="D5:D14" si="0">UPPER(C5)</f>
        <v>OH</v>
      </c>
      <c r="E5" s="323" t="s">
        <v>106</v>
      </c>
      <c r="F5" s="323" t="s">
        <v>119</v>
      </c>
      <c r="G5" s="479" t="s">
        <v>9</v>
      </c>
      <c r="H5" s="238">
        <v>95</v>
      </c>
      <c r="I5" s="238">
        <v>93</v>
      </c>
      <c r="J5" s="238">
        <v>93</v>
      </c>
      <c r="K5" s="238">
        <v>92</v>
      </c>
      <c r="L5" s="39">
        <f t="shared" ref="L5:L29" si="1">SUM(H5:K5)</f>
        <v>373</v>
      </c>
      <c r="M5" s="282">
        <v>96.3</v>
      </c>
      <c r="N5" s="142">
        <f t="shared" ref="N5:N12" si="2">SUM(L5:M5)</f>
        <v>469.3</v>
      </c>
    </row>
    <row r="6" spans="1:32" s="6" customFormat="1" ht="18" customHeight="1">
      <c r="A6" s="25">
        <v>2</v>
      </c>
      <c r="B6" s="40">
        <v>201</v>
      </c>
      <c r="C6" s="323" t="s">
        <v>191</v>
      </c>
      <c r="D6" s="323" t="str">
        <f t="shared" si="0"/>
        <v>CANTRELL</v>
      </c>
      <c r="E6" s="323" t="s">
        <v>105</v>
      </c>
      <c r="F6" s="323" t="s">
        <v>118</v>
      </c>
      <c r="G6" s="377" t="s">
        <v>162</v>
      </c>
      <c r="H6" s="219">
        <v>93</v>
      </c>
      <c r="I6" s="219">
        <v>89</v>
      </c>
      <c r="J6" s="219">
        <v>94</v>
      </c>
      <c r="K6" s="219">
        <v>92</v>
      </c>
      <c r="L6" s="138">
        <f t="shared" si="1"/>
        <v>368</v>
      </c>
      <c r="M6" s="17">
        <v>94.5</v>
      </c>
      <c r="N6" s="36">
        <f t="shared" si="2"/>
        <v>462.5</v>
      </c>
      <c r="P6" s="335"/>
    </row>
    <row r="7" spans="1:32" s="6" customFormat="1" ht="18" customHeight="1">
      <c r="A7" s="25">
        <v>5</v>
      </c>
      <c r="B7" s="40">
        <v>205</v>
      </c>
      <c r="C7" s="323" t="s">
        <v>249</v>
      </c>
      <c r="D7" s="323" t="str">
        <f t="shared" si="0"/>
        <v>IRVING</v>
      </c>
      <c r="E7" s="323" t="s">
        <v>133</v>
      </c>
      <c r="F7" s="323" t="s">
        <v>120</v>
      </c>
      <c r="G7" s="377" t="s">
        <v>9</v>
      </c>
      <c r="H7" s="219">
        <v>89</v>
      </c>
      <c r="I7" s="219">
        <v>91</v>
      </c>
      <c r="J7" s="219">
        <v>94</v>
      </c>
      <c r="K7" s="219">
        <v>93</v>
      </c>
      <c r="L7" s="138">
        <f t="shared" si="1"/>
        <v>367</v>
      </c>
      <c r="M7" s="17">
        <v>91.2</v>
      </c>
      <c r="N7" s="36">
        <f t="shared" si="2"/>
        <v>458.2</v>
      </c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6" customFormat="1" ht="18" customHeight="1">
      <c r="A8" s="34">
        <v>8</v>
      </c>
      <c r="B8" s="166">
        <v>245</v>
      </c>
      <c r="C8" s="323" t="s">
        <v>252</v>
      </c>
      <c r="D8" s="323" t="str">
        <f t="shared" si="0"/>
        <v>RUST</v>
      </c>
      <c r="E8" s="323" t="s">
        <v>150</v>
      </c>
      <c r="F8" s="323" t="s">
        <v>121</v>
      </c>
      <c r="G8" s="437" t="s">
        <v>9</v>
      </c>
      <c r="H8" s="219">
        <v>91</v>
      </c>
      <c r="I8" s="219">
        <v>89</v>
      </c>
      <c r="J8" s="219">
        <v>93</v>
      </c>
      <c r="K8" s="219">
        <v>92</v>
      </c>
      <c r="L8" s="138">
        <f t="shared" si="1"/>
        <v>365</v>
      </c>
      <c r="M8" s="40">
        <v>92.3</v>
      </c>
      <c r="N8" s="36">
        <f t="shared" si="2"/>
        <v>457.3</v>
      </c>
      <c r="P8" s="187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6" customFormat="1" ht="18" customHeight="1">
      <c r="A9" s="25">
        <v>28</v>
      </c>
      <c r="B9" s="476">
        <v>253</v>
      </c>
      <c r="C9" s="323" t="s">
        <v>255</v>
      </c>
      <c r="D9" s="323" t="str">
        <f t="shared" si="0"/>
        <v>NEEDHAM</v>
      </c>
      <c r="E9" s="323" t="s">
        <v>147</v>
      </c>
      <c r="F9" s="323" t="s">
        <v>123</v>
      </c>
      <c r="G9" s="377" t="s">
        <v>9</v>
      </c>
      <c r="H9" s="219">
        <v>89</v>
      </c>
      <c r="I9" s="219">
        <v>92</v>
      </c>
      <c r="J9" s="219">
        <v>90</v>
      </c>
      <c r="K9" s="219">
        <v>89</v>
      </c>
      <c r="L9" s="138">
        <f t="shared" si="1"/>
        <v>360</v>
      </c>
      <c r="M9" s="40">
        <v>96.3</v>
      </c>
      <c r="N9" s="36">
        <f t="shared" si="2"/>
        <v>456.3</v>
      </c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168" customFormat="1" ht="18" customHeight="1">
      <c r="A10" s="25">
        <v>6</v>
      </c>
      <c r="B10" s="163">
        <v>225</v>
      </c>
      <c r="C10" s="323" t="s">
        <v>199</v>
      </c>
      <c r="D10" s="323" t="str">
        <f t="shared" si="0"/>
        <v>KIM</v>
      </c>
      <c r="E10" s="323" t="s">
        <v>140</v>
      </c>
      <c r="F10" s="323" t="s">
        <v>114</v>
      </c>
      <c r="G10" s="377" t="s">
        <v>9</v>
      </c>
      <c r="H10" s="219">
        <v>90</v>
      </c>
      <c r="I10" s="219">
        <v>89</v>
      </c>
      <c r="J10" s="219">
        <v>95</v>
      </c>
      <c r="K10" s="219">
        <v>91</v>
      </c>
      <c r="L10" s="138">
        <f t="shared" si="1"/>
        <v>365</v>
      </c>
      <c r="M10" s="17">
        <v>89.4</v>
      </c>
      <c r="N10" s="36">
        <f t="shared" si="2"/>
        <v>454.4</v>
      </c>
      <c r="P10" s="188" t="s">
        <v>90</v>
      </c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207" customFormat="1" ht="18" customHeight="1">
      <c r="A11" s="34">
        <v>7</v>
      </c>
      <c r="B11" s="166">
        <v>216</v>
      </c>
      <c r="C11" s="323" t="s">
        <v>253</v>
      </c>
      <c r="D11" s="323" t="str">
        <f t="shared" si="0"/>
        <v>CHOE</v>
      </c>
      <c r="E11" s="323" t="s">
        <v>254</v>
      </c>
      <c r="F11" s="323" t="s">
        <v>119</v>
      </c>
      <c r="G11" s="437" t="s">
        <v>9</v>
      </c>
      <c r="H11" s="219">
        <v>92</v>
      </c>
      <c r="I11" s="219">
        <v>90</v>
      </c>
      <c r="J11" s="219">
        <v>88</v>
      </c>
      <c r="K11" s="219">
        <v>88</v>
      </c>
      <c r="L11" s="138">
        <f t="shared" si="1"/>
        <v>358</v>
      </c>
      <c r="M11" s="40">
        <v>92.5</v>
      </c>
      <c r="N11" s="36">
        <f t="shared" si="2"/>
        <v>450.5</v>
      </c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31" customFormat="1" ht="18" customHeight="1" thickBot="1">
      <c r="A12" s="25">
        <v>15</v>
      </c>
      <c r="B12" s="163">
        <v>267</v>
      </c>
      <c r="C12" s="323" t="s">
        <v>271</v>
      </c>
      <c r="D12" s="323" t="str">
        <f t="shared" si="0"/>
        <v>HU</v>
      </c>
      <c r="E12" s="323" t="s">
        <v>272</v>
      </c>
      <c r="F12" s="323" t="s">
        <v>141</v>
      </c>
      <c r="G12" s="377" t="s">
        <v>9</v>
      </c>
      <c r="H12" s="219">
        <v>87</v>
      </c>
      <c r="I12" s="219">
        <v>91</v>
      </c>
      <c r="J12" s="219">
        <v>88</v>
      </c>
      <c r="K12" s="219">
        <v>91</v>
      </c>
      <c r="L12" s="138">
        <f t="shared" si="1"/>
        <v>357</v>
      </c>
      <c r="M12" s="480">
        <v>88.3</v>
      </c>
      <c r="N12" s="37">
        <f t="shared" si="2"/>
        <v>445.3</v>
      </c>
      <c r="P12" s="31" t="s">
        <v>91</v>
      </c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22" customFormat="1" ht="18" customHeight="1" thickTop="1">
      <c r="A13" s="25">
        <v>3</v>
      </c>
      <c r="B13" s="163">
        <v>242</v>
      </c>
      <c r="C13" s="323" t="s">
        <v>248</v>
      </c>
      <c r="D13" s="323" t="str">
        <f t="shared" si="0"/>
        <v>ANDRIANOVA</v>
      </c>
      <c r="E13" s="323" t="s">
        <v>134</v>
      </c>
      <c r="F13" s="323" t="s">
        <v>121</v>
      </c>
      <c r="G13" s="377" t="s">
        <v>9</v>
      </c>
      <c r="H13" s="219">
        <v>91</v>
      </c>
      <c r="I13" s="219">
        <v>92</v>
      </c>
      <c r="J13" s="219">
        <v>82</v>
      </c>
      <c r="K13" s="219">
        <v>90</v>
      </c>
      <c r="L13" s="185">
        <f t="shared" si="1"/>
        <v>355</v>
      </c>
      <c r="M13" s="441"/>
      <c r="N13" s="442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s="31" customFormat="1" ht="18" customHeight="1">
      <c r="A14" s="25">
        <v>14</v>
      </c>
      <c r="B14" s="163">
        <v>244</v>
      </c>
      <c r="C14" s="323" t="s">
        <v>266</v>
      </c>
      <c r="D14" s="323" t="str">
        <f t="shared" si="0"/>
        <v>MOODY</v>
      </c>
      <c r="E14" s="323" t="s">
        <v>267</v>
      </c>
      <c r="F14" s="323" t="s">
        <v>121</v>
      </c>
      <c r="G14" s="377" t="s">
        <v>9</v>
      </c>
      <c r="H14" s="219">
        <v>87</v>
      </c>
      <c r="I14" s="219">
        <v>87</v>
      </c>
      <c r="J14" s="219">
        <v>89</v>
      </c>
      <c r="K14" s="219">
        <v>90</v>
      </c>
      <c r="L14" s="185">
        <f t="shared" si="1"/>
        <v>353</v>
      </c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2" s="31" customFormat="1" ht="18" customHeight="1">
      <c r="A15" s="358">
        <v>26</v>
      </c>
      <c r="B15" s="478">
        <v>226</v>
      </c>
      <c r="C15" s="355"/>
      <c r="D15" s="355" t="s">
        <v>317</v>
      </c>
      <c r="E15" s="355" t="s">
        <v>318</v>
      </c>
      <c r="F15" s="355" t="s">
        <v>114</v>
      </c>
      <c r="G15" s="428" t="s">
        <v>9</v>
      </c>
      <c r="H15" s="219">
        <v>89</v>
      </c>
      <c r="I15" s="219">
        <v>87</v>
      </c>
      <c r="J15" s="219">
        <v>93</v>
      </c>
      <c r="K15" s="219">
        <v>84</v>
      </c>
      <c r="L15" s="185">
        <f t="shared" si="1"/>
        <v>353</v>
      </c>
      <c r="P15" s="31" t="s">
        <v>92</v>
      </c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2" s="31" customFormat="1" ht="18" customHeight="1">
      <c r="A16" s="25">
        <v>13</v>
      </c>
      <c r="B16" s="163">
        <v>282</v>
      </c>
      <c r="C16" s="323" t="s">
        <v>237</v>
      </c>
      <c r="D16" s="323" t="str">
        <f>UPPER(C16)</f>
        <v>MCCARTNEY</v>
      </c>
      <c r="E16" s="323" t="s">
        <v>105</v>
      </c>
      <c r="F16" s="323" t="s">
        <v>142</v>
      </c>
      <c r="G16" s="377" t="s">
        <v>162</v>
      </c>
      <c r="H16" s="219">
        <v>91</v>
      </c>
      <c r="I16" s="219">
        <v>90</v>
      </c>
      <c r="J16" s="219">
        <v>82</v>
      </c>
      <c r="K16" s="219">
        <v>89</v>
      </c>
      <c r="L16" s="185">
        <f t="shared" si="1"/>
        <v>352</v>
      </c>
      <c r="M16" s="49"/>
      <c r="N16" s="279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31" customFormat="1" ht="18" customHeight="1">
      <c r="A17" s="51">
        <v>19</v>
      </c>
      <c r="B17" s="162">
        <v>222</v>
      </c>
      <c r="C17" s="323" t="s">
        <v>202</v>
      </c>
      <c r="D17" s="323" t="str">
        <f>UPPER(C17)</f>
        <v>YENCHESKY</v>
      </c>
      <c r="E17" s="323" t="s">
        <v>149</v>
      </c>
      <c r="F17" s="323" t="s">
        <v>114</v>
      </c>
      <c r="G17" s="409" t="s">
        <v>9</v>
      </c>
      <c r="H17" s="219">
        <v>89</v>
      </c>
      <c r="I17" s="219">
        <v>93</v>
      </c>
      <c r="J17" s="219">
        <v>86</v>
      </c>
      <c r="K17" s="219">
        <v>84</v>
      </c>
      <c r="L17" s="185">
        <f t="shared" si="1"/>
        <v>352</v>
      </c>
      <c r="M17" s="49"/>
      <c r="N17" s="279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22" customFormat="1" ht="18" customHeight="1">
      <c r="A18" s="25">
        <v>27</v>
      </c>
      <c r="B18" s="476">
        <v>268</v>
      </c>
      <c r="C18" s="323" t="s">
        <v>250</v>
      </c>
      <c r="D18" s="323" t="str">
        <f>UPPER(C18)</f>
        <v>CHAPPELL</v>
      </c>
      <c r="E18" s="323" t="s">
        <v>251</v>
      </c>
      <c r="F18" s="323" t="s">
        <v>141</v>
      </c>
      <c r="G18" s="377" t="s">
        <v>9</v>
      </c>
      <c r="H18" s="219">
        <v>88</v>
      </c>
      <c r="I18" s="219">
        <v>89</v>
      </c>
      <c r="J18" s="219">
        <v>89</v>
      </c>
      <c r="K18" s="219">
        <v>86</v>
      </c>
      <c r="L18" s="185">
        <f t="shared" si="1"/>
        <v>352</v>
      </c>
      <c r="M18" s="125"/>
      <c r="N18" s="359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s="31" customFormat="1" ht="18" customHeight="1">
      <c r="A19" s="358">
        <v>21</v>
      </c>
      <c r="B19" s="161">
        <v>266</v>
      </c>
      <c r="C19" s="355"/>
      <c r="D19" s="355" t="s">
        <v>319</v>
      </c>
      <c r="E19" s="355" t="s">
        <v>265</v>
      </c>
      <c r="F19" s="355" t="s">
        <v>141</v>
      </c>
      <c r="G19" s="428" t="s">
        <v>9</v>
      </c>
      <c r="H19" s="219">
        <v>89</v>
      </c>
      <c r="I19" s="219">
        <v>86</v>
      </c>
      <c r="J19" s="219">
        <v>87</v>
      </c>
      <c r="K19" s="219">
        <v>89</v>
      </c>
      <c r="L19" s="185">
        <f t="shared" si="1"/>
        <v>351</v>
      </c>
      <c r="M19" s="49"/>
      <c r="N19" s="27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22" customFormat="1" ht="18" customHeight="1">
      <c r="A20" s="25">
        <v>24</v>
      </c>
      <c r="B20" s="163">
        <v>277</v>
      </c>
      <c r="C20" s="323" t="s">
        <v>270</v>
      </c>
      <c r="D20" s="323" t="str">
        <f>UPPER(C20)</f>
        <v>WALSH</v>
      </c>
      <c r="E20" s="323" t="s">
        <v>338</v>
      </c>
      <c r="F20" s="323" t="s">
        <v>275</v>
      </c>
      <c r="G20" s="377" t="s">
        <v>162</v>
      </c>
      <c r="H20" s="219">
        <v>86</v>
      </c>
      <c r="I20" s="219">
        <v>83</v>
      </c>
      <c r="J20" s="219">
        <v>90</v>
      </c>
      <c r="K20" s="219">
        <v>89</v>
      </c>
      <c r="L20" s="185">
        <f t="shared" si="1"/>
        <v>348</v>
      </c>
      <c r="M20" s="125"/>
      <c r="N20" s="359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s="31" customFormat="1" ht="18" customHeight="1">
      <c r="A21" s="25">
        <v>25</v>
      </c>
      <c r="B21" s="476">
        <v>220</v>
      </c>
      <c r="C21" s="323" t="s">
        <v>256</v>
      </c>
      <c r="D21" s="323" t="str">
        <f>UPPER(C21)</f>
        <v>CORBETT</v>
      </c>
      <c r="E21" s="323" t="s">
        <v>257</v>
      </c>
      <c r="F21" s="323" t="s">
        <v>119</v>
      </c>
      <c r="G21" s="377" t="s">
        <v>9</v>
      </c>
      <c r="H21" s="219">
        <v>82</v>
      </c>
      <c r="I21" s="219">
        <v>92</v>
      </c>
      <c r="J21" s="219">
        <v>87</v>
      </c>
      <c r="K21" s="219">
        <v>87</v>
      </c>
      <c r="L21" s="185">
        <f t="shared" si="1"/>
        <v>348</v>
      </c>
      <c r="M21" s="49"/>
      <c r="N21" s="279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31" customFormat="1" ht="18" customHeight="1">
      <c r="A22" s="25">
        <v>9</v>
      </c>
      <c r="B22" s="163">
        <v>272</v>
      </c>
      <c r="C22" s="323" t="s">
        <v>262</v>
      </c>
      <c r="D22" s="323" t="str">
        <f>UPPER(C22)</f>
        <v>DELNOCE</v>
      </c>
      <c r="E22" s="323" t="s">
        <v>303</v>
      </c>
      <c r="F22" s="323" t="s">
        <v>122</v>
      </c>
      <c r="G22" s="377" t="s">
        <v>162</v>
      </c>
      <c r="H22" s="219">
        <v>88</v>
      </c>
      <c r="I22" s="219">
        <v>80</v>
      </c>
      <c r="J22" s="219">
        <v>89</v>
      </c>
      <c r="K22" s="219">
        <v>90</v>
      </c>
      <c r="L22" s="185">
        <f t="shared" si="1"/>
        <v>347</v>
      </c>
      <c r="M22" s="49"/>
      <c r="N22" s="279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22" customFormat="1" ht="18" customHeight="1">
      <c r="A23" s="51">
        <v>17</v>
      </c>
      <c r="B23" s="162">
        <v>278</v>
      </c>
      <c r="C23" s="323" t="s">
        <v>240</v>
      </c>
      <c r="D23" s="323" t="str">
        <f>UPPER(C23)</f>
        <v>FLEAHMAN</v>
      </c>
      <c r="E23" s="323" t="s">
        <v>241</v>
      </c>
      <c r="F23" s="323" t="s">
        <v>116</v>
      </c>
      <c r="G23" s="409" t="s">
        <v>162</v>
      </c>
      <c r="H23" s="219">
        <v>88</v>
      </c>
      <c r="I23" s="219">
        <v>86</v>
      </c>
      <c r="J23" s="219">
        <v>88</v>
      </c>
      <c r="K23" s="219">
        <v>85</v>
      </c>
      <c r="L23" s="185">
        <f t="shared" si="1"/>
        <v>347</v>
      </c>
      <c r="M23" s="125"/>
      <c r="N23" s="359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s="31" customFormat="1" ht="18" customHeight="1">
      <c r="A24" s="25">
        <v>20</v>
      </c>
      <c r="B24" s="163">
        <v>250</v>
      </c>
      <c r="C24" s="323" t="s">
        <v>263</v>
      </c>
      <c r="D24" s="323" t="str">
        <f>UPPER(C24)</f>
        <v>NOTHNAGLE</v>
      </c>
      <c r="E24" s="323" t="s">
        <v>150</v>
      </c>
      <c r="F24" s="323" t="s">
        <v>121</v>
      </c>
      <c r="G24" s="377" t="s">
        <v>162</v>
      </c>
      <c r="H24" s="219">
        <v>87</v>
      </c>
      <c r="I24" s="219">
        <v>84</v>
      </c>
      <c r="J24" s="219">
        <v>84</v>
      </c>
      <c r="K24" s="219">
        <v>89</v>
      </c>
      <c r="L24" s="172">
        <f t="shared" si="1"/>
        <v>344</v>
      </c>
      <c r="M24" s="49"/>
      <c r="N24" s="279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207" customFormat="1" ht="18" customHeight="1">
      <c r="A25" s="358">
        <v>16</v>
      </c>
      <c r="B25" s="161">
        <v>258</v>
      </c>
      <c r="C25" s="355"/>
      <c r="D25" s="355" t="s">
        <v>153</v>
      </c>
      <c r="E25" s="355" t="s">
        <v>164</v>
      </c>
      <c r="F25" s="355" t="s">
        <v>123</v>
      </c>
      <c r="G25" s="428" t="s">
        <v>9</v>
      </c>
      <c r="H25" s="219">
        <v>81</v>
      </c>
      <c r="I25" s="219">
        <v>84</v>
      </c>
      <c r="J25" s="219">
        <v>91</v>
      </c>
      <c r="K25" s="219">
        <v>85</v>
      </c>
      <c r="L25" s="172">
        <f t="shared" si="1"/>
        <v>341</v>
      </c>
      <c r="M25" s="233"/>
      <c r="N25" s="280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31" customFormat="1" ht="18" customHeight="1">
      <c r="A26" s="443">
        <v>18</v>
      </c>
      <c r="B26" s="364">
        <v>209</v>
      </c>
      <c r="C26" s="355"/>
      <c r="D26" s="355" t="s">
        <v>315</v>
      </c>
      <c r="E26" s="355" t="s">
        <v>316</v>
      </c>
      <c r="F26" s="355" t="s">
        <v>120</v>
      </c>
      <c r="G26" s="444" t="s">
        <v>9</v>
      </c>
      <c r="H26" s="219">
        <v>87</v>
      </c>
      <c r="I26" s="219">
        <v>83</v>
      </c>
      <c r="J26" s="219">
        <v>85</v>
      </c>
      <c r="K26" s="219">
        <v>78</v>
      </c>
      <c r="L26" s="172">
        <f t="shared" si="1"/>
        <v>333</v>
      </c>
      <c r="M26" s="49"/>
      <c r="N26" s="279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22" customFormat="1" ht="18" customHeight="1">
      <c r="A27" s="34">
        <v>12</v>
      </c>
      <c r="B27" s="40">
        <v>279</v>
      </c>
      <c r="C27" s="323" t="s">
        <v>258</v>
      </c>
      <c r="D27" s="323" t="str">
        <f>UPPER(C27)</f>
        <v>DVORAK</v>
      </c>
      <c r="E27" s="323" t="s">
        <v>259</v>
      </c>
      <c r="F27" s="323" t="s">
        <v>116</v>
      </c>
      <c r="G27" s="437" t="s">
        <v>162</v>
      </c>
      <c r="H27" s="219">
        <v>82</v>
      </c>
      <c r="I27" s="219">
        <v>87</v>
      </c>
      <c r="J27" s="219">
        <v>90</v>
      </c>
      <c r="K27" s="219">
        <v>73</v>
      </c>
      <c r="L27" s="172">
        <f t="shared" si="1"/>
        <v>332</v>
      </c>
      <c r="M27" s="125"/>
      <c r="N27" s="359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s="31" customFormat="1" ht="18" customHeight="1">
      <c r="A28" s="445">
        <v>10</v>
      </c>
      <c r="B28" s="21">
        <v>204</v>
      </c>
      <c r="C28" s="355"/>
      <c r="D28" s="355" t="s">
        <v>314</v>
      </c>
      <c r="E28" s="355" t="s">
        <v>150</v>
      </c>
      <c r="F28" s="355" t="s">
        <v>120</v>
      </c>
      <c r="G28" s="446" t="s">
        <v>9</v>
      </c>
      <c r="H28" s="219">
        <v>84</v>
      </c>
      <c r="I28" s="219">
        <v>80</v>
      </c>
      <c r="J28" s="219">
        <v>84</v>
      </c>
      <c r="K28" s="219">
        <v>81</v>
      </c>
      <c r="L28" s="172">
        <f t="shared" si="1"/>
        <v>329</v>
      </c>
      <c r="M28" s="49"/>
      <c r="N28" s="279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31" customFormat="1" ht="18" customHeight="1">
      <c r="A29" s="25">
        <v>23</v>
      </c>
      <c r="B29" s="40">
        <v>254</v>
      </c>
      <c r="C29" s="323" t="s">
        <v>268</v>
      </c>
      <c r="D29" s="323" t="str">
        <f>UPPER(C29)</f>
        <v>UTZ</v>
      </c>
      <c r="E29" s="323" t="s">
        <v>269</v>
      </c>
      <c r="F29" s="323" t="s">
        <v>123</v>
      </c>
      <c r="G29" s="377" t="s">
        <v>9</v>
      </c>
      <c r="H29" s="219">
        <v>86</v>
      </c>
      <c r="I29" s="219">
        <v>91</v>
      </c>
      <c r="J29" s="219">
        <v>75</v>
      </c>
      <c r="K29" s="219">
        <v>76</v>
      </c>
      <c r="L29" s="172">
        <f t="shared" si="1"/>
        <v>328</v>
      </c>
      <c r="M29" s="49"/>
      <c r="N29" s="27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s="31" customFormat="1" ht="18" customHeight="1">
      <c r="A30" s="25">
        <v>29</v>
      </c>
      <c r="B30" s="202"/>
      <c r="C30" s="202"/>
      <c r="D30" s="202"/>
      <c r="E30" s="202"/>
      <c r="F30" s="40"/>
      <c r="G30" s="377"/>
      <c r="H30" s="231"/>
      <c r="I30" s="231"/>
      <c r="J30" s="231"/>
      <c r="K30" s="231"/>
      <c r="L30" s="172">
        <f t="shared" ref="L30:L34" si="3">SUM(H30:K30)</f>
        <v>0</v>
      </c>
      <c r="M30" s="49"/>
      <c r="N30" s="279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31" customFormat="1" ht="18" customHeight="1">
      <c r="A31" s="25">
        <v>30</v>
      </c>
      <c r="B31" s="202"/>
      <c r="C31" s="202"/>
      <c r="D31" s="202"/>
      <c r="E31" s="202"/>
      <c r="F31" s="40"/>
      <c r="G31" s="377"/>
      <c r="H31" s="231"/>
      <c r="I31" s="231"/>
      <c r="J31" s="231"/>
      <c r="K31" s="231"/>
      <c r="L31" s="172">
        <f t="shared" si="3"/>
        <v>0</v>
      </c>
      <c r="M31" s="49"/>
      <c r="N31" s="279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31" customFormat="1" ht="18" customHeight="1">
      <c r="A32" s="25"/>
      <c r="B32" s="202"/>
      <c r="C32" s="202"/>
      <c r="D32" s="202"/>
      <c r="E32" s="202"/>
      <c r="F32" s="40"/>
      <c r="G32" s="377"/>
      <c r="H32" s="231"/>
      <c r="I32" s="231"/>
      <c r="J32" s="231"/>
      <c r="K32" s="231"/>
      <c r="L32" s="172">
        <f t="shared" si="3"/>
        <v>0</v>
      </c>
      <c r="M32" s="49"/>
      <c r="N32" s="279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31" customFormat="1" ht="18" customHeight="1">
      <c r="A33" s="25"/>
      <c r="B33" s="202"/>
      <c r="C33" s="202"/>
      <c r="D33" s="202"/>
      <c r="E33" s="202"/>
      <c r="F33" s="40"/>
      <c r="G33" s="377"/>
      <c r="H33" s="231"/>
      <c r="I33" s="231"/>
      <c r="J33" s="231"/>
      <c r="K33" s="231"/>
      <c r="L33" s="172">
        <f t="shared" si="3"/>
        <v>0</v>
      </c>
      <c r="M33" s="49"/>
      <c r="N33" s="279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s="31" customFormat="1" ht="18" customHeight="1" thickBot="1">
      <c r="A34" s="143"/>
      <c r="B34" s="256"/>
      <c r="C34" s="256"/>
      <c r="D34" s="256"/>
      <c r="E34" s="256"/>
      <c r="F34" s="44"/>
      <c r="G34" s="436"/>
      <c r="H34" s="257"/>
      <c r="I34" s="257"/>
      <c r="J34" s="257"/>
      <c r="K34" s="257"/>
      <c r="L34" s="128">
        <f t="shared" si="3"/>
        <v>0</v>
      </c>
      <c r="M34" s="49"/>
      <c r="N34" s="279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31" customFormat="1" ht="18" customHeight="1" thickTop="1">
      <c r="F35" s="49"/>
      <c r="G35" s="378"/>
      <c r="M35" s="49"/>
      <c r="N35" s="279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s="31" customFormat="1" ht="18" customHeight="1">
      <c r="F36" s="49"/>
      <c r="G36" s="378"/>
      <c r="M36" s="49"/>
      <c r="N36" s="279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s="207" customFormat="1" ht="18" customHeight="1">
      <c r="F37" s="233"/>
      <c r="G37" s="381"/>
      <c r="M37" s="233"/>
      <c r="N37" s="280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s="31" customFormat="1" ht="18" customHeight="1">
      <c r="F38" s="49"/>
      <c r="G38" s="378"/>
      <c r="M38" s="49"/>
      <c r="N38" s="279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s="31" customFormat="1" ht="18" customHeight="1">
      <c r="F39" s="49"/>
      <c r="G39" s="378"/>
      <c r="M39" s="49"/>
      <c r="N39" s="27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s="207" customFormat="1" ht="18" customHeight="1">
      <c r="F40" s="233"/>
      <c r="G40" s="381"/>
      <c r="M40" s="233"/>
      <c r="N40" s="28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31" customFormat="1" ht="18" customHeight="1">
      <c r="F41" s="49"/>
      <c r="G41" s="378"/>
      <c r="M41" s="49"/>
      <c r="N41" s="279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31" customFormat="1" ht="18" customHeight="1">
      <c r="F42" s="49"/>
      <c r="G42" s="378"/>
      <c r="M42" s="49"/>
      <c r="N42" s="279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s="31" customFormat="1" ht="18" customHeight="1">
      <c r="F43" s="49"/>
      <c r="G43" s="378"/>
      <c r="M43" s="49"/>
      <c r="N43" s="279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s="168" customFormat="1" ht="18" customHeight="1">
      <c r="F44" s="152"/>
      <c r="G44" s="438"/>
      <c r="M44" s="152"/>
      <c r="N44" s="281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>
      <c r="A45"/>
      <c r="B45"/>
      <c r="C45"/>
      <c r="D45"/>
      <c r="E45"/>
      <c r="G45" s="379"/>
      <c r="H45"/>
    </row>
    <row r="46" spans="1:32">
      <c r="A46"/>
      <c r="B46"/>
      <c r="C46"/>
      <c r="D46"/>
      <c r="E46"/>
      <c r="G46" s="379"/>
      <c r="H46"/>
    </row>
    <row r="47" spans="1:32">
      <c r="A47"/>
      <c r="B47"/>
      <c r="C47"/>
      <c r="D47"/>
      <c r="E47"/>
      <c r="G47" s="379"/>
      <c r="H47"/>
    </row>
    <row r="48" spans="1:32">
      <c r="A48"/>
      <c r="B48"/>
      <c r="C48"/>
      <c r="D48"/>
      <c r="E48"/>
      <c r="G48" s="379"/>
      <c r="H48"/>
    </row>
    <row r="49" spans="1:8">
      <c r="A49"/>
      <c r="B49"/>
      <c r="C49"/>
      <c r="D49"/>
      <c r="E49"/>
      <c r="G49" s="379"/>
      <c r="H49"/>
    </row>
    <row r="50" spans="1:8">
      <c r="A50"/>
      <c r="B50"/>
      <c r="C50"/>
      <c r="D50"/>
      <c r="E50"/>
      <c r="G50" s="379"/>
      <c r="H50"/>
    </row>
  </sheetData>
  <sortState ref="A5:N12">
    <sortCondition descending="1" ref="N5:N12"/>
  </sortState>
  <mergeCells count="3">
    <mergeCell ref="B2:N2"/>
    <mergeCell ref="B3:N3"/>
    <mergeCell ref="A1:N1"/>
  </mergeCells>
  <pageMargins left="0.5" right="0" top="0.75" bottom="0.2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showZeros="0" zoomScale="85" zoomScaleNormal="85" workbookViewId="0">
      <selection activeCell="F17" sqref="F17"/>
    </sheetView>
  </sheetViews>
  <sheetFormatPr defaultRowHeight="15"/>
  <cols>
    <col min="1" max="1" width="4.7109375" style="54" customWidth="1"/>
    <col min="2" max="2" width="4.7109375" style="1" customWidth="1"/>
    <col min="3" max="3" width="16.7109375" style="1" hidden="1" customWidth="1"/>
    <col min="4" max="4" width="16.7109375" style="1" customWidth="1"/>
    <col min="5" max="6" width="12.7109375" style="1" customWidth="1"/>
    <col min="7" max="7" width="8.28515625" style="14" customWidth="1"/>
    <col min="8" max="8" width="5.7109375" style="14" customWidth="1"/>
    <col min="9" max="9" width="7.5703125" style="14" customWidth="1"/>
    <col min="10" max="11" width="8.28515625" style="15" customWidth="1"/>
  </cols>
  <sheetData>
    <row r="1" spans="1:14" s="2" customFormat="1" ht="21.95" customHeight="1">
      <c r="A1" s="715" t="s">
        <v>179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</row>
    <row r="2" spans="1:14" s="5" customFormat="1" ht="18" customHeight="1">
      <c r="A2" s="713" t="s">
        <v>7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</row>
    <row r="3" spans="1:14" s="3" customFormat="1" ht="18" customHeight="1" thickBot="1">
      <c r="A3" s="49"/>
      <c r="B3" s="173"/>
      <c r="C3" s="173"/>
      <c r="D3" s="173"/>
      <c r="E3" s="173"/>
      <c r="F3" s="173"/>
      <c r="G3" s="174"/>
      <c r="H3" s="174"/>
      <c r="I3" s="174"/>
      <c r="J3" s="175"/>
      <c r="K3" s="175"/>
      <c r="L3" s="176"/>
      <c r="M3" s="176"/>
      <c r="N3" s="176"/>
    </row>
    <row r="4" spans="1:14" s="6" customFormat="1" ht="60" customHeight="1" thickTop="1" thickBot="1">
      <c r="A4" s="192" t="s">
        <v>100</v>
      </c>
      <c r="B4" s="193" t="s">
        <v>96</v>
      </c>
      <c r="C4" s="177" t="s">
        <v>99</v>
      </c>
      <c r="D4" s="177" t="s">
        <v>99</v>
      </c>
      <c r="E4" s="177" t="s">
        <v>94</v>
      </c>
      <c r="F4" s="177" t="s">
        <v>102</v>
      </c>
      <c r="G4" s="178" t="s">
        <v>0</v>
      </c>
      <c r="H4" s="178">
        <v>1</v>
      </c>
      <c r="I4" s="178">
        <v>2</v>
      </c>
      <c r="J4" s="179" t="s">
        <v>1</v>
      </c>
      <c r="K4" s="180" t="s">
        <v>4</v>
      </c>
      <c r="L4" s="181"/>
      <c r="M4" s="181"/>
      <c r="N4" s="181"/>
    </row>
    <row r="5" spans="1:14" s="6" customFormat="1" ht="18" customHeight="1" thickTop="1">
      <c r="A5" s="50">
        <v>1</v>
      </c>
      <c r="B5" s="205">
        <v>219</v>
      </c>
      <c r="C5" s="323"/>
      <c r="D5" s="323" t="s">
        <v>125</v>
      </c>
      <c r="E5" s="323" t="s">
        <v>106</v>
      </c>
      <c r="F5" s="323" t="s">
        <v>119</v>
      </c>
      <c r="G5" s="130">
        <v>566</v>
      </c>
      <c r="H5" s="182"/>
      <c r="I5" s="182"/>
      <c r="J5" s="117">
        <v>93</v>
      </c>
      <c r="K5" s="118">
        <f>SUM(G5+J5)</f>
        <v>659</v>
      </c>
      <c r="L5" s="181"/>
      <c r="M5" s="181"/>
      <c r="N5" s="181"/>
    </row>
    <row r="6" spans="1:14" s="6" customFormat="1" ht="18" customHeight="1">
      <c r="A6" s="25">
        <v>3</v>
      </c>
      <c r="B6" s="205">
        <v>242</v>
      </c>
      <c r="C6" s="323" t="s">
        <v>248</v>
      </c>
      <c r="D6" s="323" t="str">
        <f t="shared" ref="D6:D12" si="0">UPPER(C6)</f>
        <v>ANDRIANOVA</v>
      </c>
      <c r="E6" s="323" t="s">
        <v>134</v>
      </c>
      <c r="F6" s="323" t="s">
        <v>234</v>
      </c>
      <c r="G6" s="52">
        <v>560</v>
      </c>
      <c r="H6" s="183"/>
      <c r="I6" s="183"/>
      <c r="J6" s="47">
        <v>93</v>
      </c>
      <c r="K6" s="119">
        <f>SUM(G6+J6)</f>
        <v>653</v>
      </c>
      <c r="L6" s="181"/>
      <c r="M6" s="181"/>
      <c r="N6" s="181"/>
    </row>
    <row r="7" spans="1:14" s="6" customFormat="1" ht="18" customHeight="1">
      <c r="A7" s="51">
        <v>2</v>
      </c>
      <c r="B7" s="205">
        <v>205</v>
      </c>
      <c r="C7" s="323" t="s">
        <v>249</v>
      </c>
      <c r="D7" s="323" t="str">
        <f t="shared" si="0"/>
        <v>IRVING</v>
      </c>
      <c r="E7" s="323" t="s">
        <v>133</v>
      </c>
      <c r="F7" s="323" t="s">
        <v>120</v>
      </c>
      <c r="G7" s="52">
        <v>550</v>
      </c>
      <c r="H7" s="183"/>
      <c r="I7" s="183"/>
      <c r="J7" s="47">
        <v>89</v>
      </c>
      <c r="K7" s="119">
        <f>SUM(G7+J7)</f>
        <v>639</v>
      </c>
      <c r="L7" s="181"/>
      <c r="M7" s="181"/>
      <c r="N7" s="181"/>
    </row>
    <row r="8" spans="1:14" s="6" customFormat="1" ht="18" customHeight="1">
      <c r="A8" s="25">
        <v>5</v>
      </c>
      <c r="B8" s="205">
        <v>253</v>
      </c>
      <c r="C8" s="323" t="s">
        <v>255</v>
      </c>
      <c r="D8" s="323" t="str">
        <f t="shared" si="0"/>
        <v>NEEDHAM</v>
      </c>
      <c r="E8" s="323" t="s">
        <v>147</v>
      </c>
      <c r="F8" s="323" t="s">
        <v>123</v>
      </c>
      <c r="G8" s="52">
        <v>544</v>
      </c>
      <c r="H8" s="45"/>
      <c r="I8" s="183"/>
      <c r="J8" s="47">
        <v>92</v>
      </c>
      <c r="K8" s="119">
        <f>SUM(G8+J8)</f>
        <v>636</v>
      </c>
      <c r="L8" s="181"/>
      <c r="M8" s="181"/>
      <c r="N8" s="181"/>
    </row>
    <row r="9" spans="1:14" s="3" customFormat="1" ht="18" customHeight="1">
      <c r="A9" s="155">
        <v>4</v>
      </c>
      <c r="B9" s="204">
        <v>222</v>
      </c>
      <c r="C9" s="323" t="s">
        <v>202</v>
      </c>
      <c r="D9" s="323" t="str">
        <f t="shared" si="0"/>
        <v>YENCHESKY</v>
      </c>
      <c r="E9" s="323" t="s">
        <v>149</v>
      </c>
      <c r="F9" s="323" t="s">
        <v>114</v>
      </c>
      <c r="G9" s="52">
        <v>552</v>
      </c>
      <c r="H9" s="184"/>
      <c r="I9" s="183"/>
      <c r="J9" s="47">
        <v>83</v>
      </c>
      <c r="K9" s="119">
        <f>SUM(J9,G9)</f>
        <v>635</v>
      </c>
      <c r="L9" s="176"/>
      <c r="M9" s="176"/>
      <c r="N9" s="176"/>
    </row>
    <row r="10" spans="1:14" s="22" customFormat="1" ht="18" customHeight="1">
      <c r="A10" s="51">
        <v>8</v>
      </c>
      <c r="B10" s="590">
        <v>216</v>
      </c>
      <c r="C10" s="323" t="s">
        <v>253</v>
      </c>
      <c r="D10" s="323" t="str">
        <f t="shared" si="0"/>
        <v>CHOE</v>
      </c>
      <c r="E10" s="323" t="s">
        <v>254</v>
      </c>
      <c r="F10" s="323" t="s">
        <v>119</v>
      </c>
      <c r="G10" s="52">
        <v>548.01</v>
      </c>
      <c r="H10" s="183"/>
      <c r="I10" s="183"/>
      <c r="J10" s="47">
        <v>80</v>
      </c>
      <c r="K10" s="119">
        <f>SUM(G10+J10)</f>
        <v>628.01</v>
      </c>
    </row>
    <row r="11" spans="1:14" s="22" customFormat="1" ht="18" customHeight="1">
      <c r="A11" s="25">
        <v>6</v>
      </c>
      <c r="B11" s="205">
        <v>201</v>
      </c>
      <c r="C11" s="323" t="s">
        <v>191</v>
      </c>
      <c r="D11" s="323" t="str">
        <f t="shared" si="0"/>
        <v>CANTRELL</v>
      </c>
      <c r="E11" s="323" t="s">
        <v>105</v>
      </c>
      <c r="F11" s="323" t="s">
        <v>118</v>
      </c>
      <c r="G11" s="52">
        <v>542</v>
      </c>
      <c r="H11" s="183"/>
      <c r="I11" s="183"/>
      <c r="J11" s="47">
        <v>86</v>
      </c>
      <c r="K11" s="119">
        <f>SUM(G11+J11)</f>
        <v>628</v>
      </c>
    </row>
    <row r="12" spans="1:14" s="3" customFormat="1" ht="18" customHeight="1" thickBot="1">
      <c r="A12" s="25">
        <v>7</v>
      </c>
      <c r="B12" s="592">
        <v>245</v>
      </c>
      <c r="C12" s="498" t="s">
        <v>252</v>
      </c>
      <c r="D12" s="498" t="str">
        <f t="shared" si="0"/>
        <v>RUST</v>
      </c>
      <c r="E12" s="498" t="s">
        <v>150</v>
      </c>
      <c r="F12" s="498" t="s">
        <v>234</v>
      </c>
      <c r="G12" s="164">
        <v>539</v>
      </c>
      <c r="H12" s="284"/>
      <c r="I12" s="593"/>
      <c r="J12" s="123">
        <v>88</v>
      </c>
      <c r="K12" s="124">
        <f>SUM(G12+J12)</f>
        <v>627</v>
      </c>
      <c r="L12" s="176"/>
      <c r="M12" s="176"/>
      <c r="N12" s="176"/>
    </row>
    <row r="13" spans="1:14" ht="15.75" thickTop="1"/>
  </sheetData>
  <sortState ref="A5:K12">
    <sortCondition descending="1" ref="K5:K12"/>
  </sortState>
  <mergeCells count="2">
    <mergeCell ref="A1:K1"/>
    <mergeCell ref="A2:K2"/>
  </mergeCells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showZeros="0" zoomScale="90" zoomScaleNormal="90" workbookViewId="0">
      <selection activeCell="O4" sqref="O4"/>
    </sheetView>
  </sheetViews>
  <sheetFormatPr defaultRowHeight="15"/>
  <cols>
    <col min="1" max="1" width="5.42578125" customWidth="1"/>
    <col min="2" max="2" width="4.7109375" style="1" customWidth="1"/>
    <col min="3" max="3" width="16.7109375" style="1" customWidth="1"/>
    <col min="4" max="5" width="12.7109375" style="1" customWidth="1"/>
    <col min="6" max="9" width="4.7109375" style="54" customWidth="1"/>
    <col min="10" max="10" width="4.7109375" style="64" customWidth="1"/>
    <col min="11" max="11" width="4.7109375" style="14" customWidth="1"/>
    <col min="12" max="12" width="8.28515625" style="14" customWidth="1"/>
  </cols>
  <sheetData>
    <row r="1" spans="1:13" s="2" customFormat="1" ht="21.95" customHeight="1">
      <c r="B1" s="715" t="s">
        <v>179</v>
      </c>
      <c r="C1" s="715"/>
      <c r="D1" s="715"/>
      <c r="E1" s="715"/>
      <c r="F1" s="715"/>
      <c r="G1" s="715"/>
      <c r="H1" s="715"/>
      <c r="I1" s="715"/>
      <c r="J1" s="715"/>
      <c r="K1" s="715"/>
      <c r="L1" s="715"/>
    </row>
    <row r="2" spans="1:13" s="5" customFormat="1" ht="18" customHeight="1">
      <c r="B2" s="713" t="s">
        <v>163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</row>
    <row r="3" spans="1:13" s="3" customFormat="1" ht="18" customHeight="1" thickBot="1">
      <c r="A3" s="721" t="s">
        <v>339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</row>
    <row r="4" spans="1:13" s="6" customFormat="1" ht="60" customHeight="1" thickTop="1" thickBot="1">
      <c r="A4" s="222" t="s">
        <v>274</v>
      </c>
      <c r="B4" s="462" t="s">
        <v>96</v>
      </c>
      <c r="C4" s="88" t="s">
        <v>99</v>
      </c>
      <c r="D4" s="88" t="s">
        <v>94</v>
      </c>
      <c r="E4" s="88" t="s">
        <v>167</v>
      </c>
      <c r="F4" s="167" t="s">
        <v>170</v>
      </c>
      <c r="G4" s="167" t="s">
        <v>171</v>
      </c>
      <c r="H4" s="167" t="s">
        <v>172</v>
      </c>
      <c r="I4" s="167" t="s">
        <v>173</v>
      </c>
      <c r="J4" s="307" t="s">
        <v>174</v>
      </c>
      <c r="K4" s="307" t="s">
        <v>175</v>
      </c>
      <c r="L4" s="308" t="s">
        <v>0</v>
      </c>
    </row>
    <row r="5" spans="1:13" s="215" customFormat="1" ht="18" customHeight="1" thickTop="1">
      <c r="A5" s="468" t="s">
        <v>28</v>
      </c>
      <c r="B5" s="463"/>
      <c r="C5" s="471" t="s">
        <v>156</v>
      </c>
      <c r="D5" s="305"/>
      <c r="E5" s="153"/>
      <c r="F5" s="92"/>
      <c r="G5" s="92"/>
      <c r="H5" s="92"/>
      <c r="I5" s="126"/>
      <c r="J5" s="309"/>
      <c r="K5" s="309"/>
      <c r="L5" s="310">
        <f t="shared" ref="L5:L19" si="0">SUM(F5:K5)</f>
        <v>0</v>
      </c>
      <c r="M5" s="317"/>
    </row>
    <row r="6" spans="1:13" s="6" customFormat="1" ht="18" customHeight="1">
      <c r="A6" s="469" t="s">
        <v>29</v>
      </c>
      <c r="B6" s="464">
        <v>200</v>
      </c>
      <c r="C6" s="311" t="s">
        <v>132</v>
      </c>
      <c r="D6" s="312" t="s">
        <v>115</v>
      </c>
      <c r="E6" s="313" t="s">
        <v>118</v>
      </c>
      <c r="F6" s="62"/>
      <c r="G6" s="62"/>
      <c r="H6" s="62"/>
      <c r="I6" s="67"/>
      <c r="J6" s="314"/>
      <c r="K6" s="314"/>
      <c r="L6" s="315">
        <f t="shared" si="0"/>
        <v>0</v>
      </c>
      <c r="M6" s="181"/>
    </row>
    <row r="7" spans="1:13" s="6" customFormat="1" ht="18" customHeight="1">
      <c r="A7" s="469" t="s">
        <v>30</v>
      </c>
      <c r="B7" s="332">
        <v>214</v>
      </c>
      <c r="C7" s="311" t="s">
        <v>129</v>
      </c>
      <c r="D7" s="312" t="s">
        <v>111</v>
      </c>
      <c r="E7" s="313" t="s">
        <v>119</v>
      </c>
      <c r="F7" s="62"/>
      <c r="G7" s="62"/>
      <c r="H7" s="62"/>
      <c r="I7" s="67"/>
      <c r="J7" s="314"/>
      <c r="K7" s="314"/>
      <c r="L7" s="315">
        <f t="shared" si="0"/>
        <v>0</v>
      </c>
      <c r="M7" s="181"/>
    </row>
    <row r="8" spans="1:13" s="6" customFormat="1" ht="18" customHeight="1">
      <c r="A8" s="469" t="s">
        <v>31</v>
      </c>
      <c r="B8" s="332">
        <v>274</v>
      </c>
      <c r="C8" s="311" t="s">
        <v>126</v>
      </c>
      <c r="D8" s="312" t="s">
        <v>340</v>
      </c>
      <c r="E8" s="313" t="s">
        <v>122</v>
      </c>
      <c r="F8" s="62"/>
      <c r="G8" s="62"/>
      <c r="H8" s="62"/>
      <c r="I8" s="67"/>
      <c r="J8" s="314"/>
      <c r="K8" s="314"/>
      <c r="L8" s="315"/>
      <c r="M8" s="181"/>
    </row>
    <row r="9" spans="1:13" s="6" customFormat="1" ht="18" customHeight="1">
      <c r="A9" s="469" t="s">
        <v>32</v>
      </c>
      <c r="B9" s="332">
        <v>276</v>
      </c>
      <c r="C9" s="311" t="s">
        <v>288</v>
      </c>
      <c r="D9" s="312" t="s">
        <v>289</v>
      </c>
      <c r="E9" s="313" t="s">
        <v>116</v>
      </c>
      <c r="F9" s="62"/>
      <c r="G9" s="62"/>
      <c r="H9" s="62"/>
      <c r="I9" s="67"/>
      <c r="J9" s="314"/>
      <c r="K9" s="314"/>
      <c r="L9" s="315"/>
      <c r="M9" s="181"/>
    </row>
    <row r="10" spans="1:13" s="6" customFormat="1" ht="18" customHeight="1">
      <c r="A10" s="469" t="s">
        <v>33</v>
      </c>
      <c r="B10" s="332">
        <v>280</v>
      </c>
      <c r="C10" s="311" t="s">
        <v>341</v>
      </c>
      <c r="D10" s="312" t="s">
        <v>220</v>
      </c>
      <c r="E10" s="313" t="s">
        <v>116</v>
      </c>
      <c r="F10" s="62"/>
      <c r="G10" s="62"/>
      <c r="H10" s="62"/>
      <c r="I10" s="67"/>
      <c r="J10" s="314"/>
      <c r="K10" s="314"/>
      <c r="L10" s="315"/>
      <c r="M10" s="181"/>
    </row>
    <row r="11" spans="1:13" s="6" customFormat="1" ht="18" customHeight="1">
      <c r="A11" s="469" t="s">
        <v>34</v>
      </c>
      <c r="B11" s="464">
        <v>273</v>
      </c>
      <c r="C11" s="311" t="s">
        <v>128</v>
      </c>
      <c r="D11" s="312" t="s">
        <v>110</v>
      </c>
      <c r="E11" s="313" t="s">
        <v>122</v>
      </c>
      <c r="F11" s="67"/>
      <c r="G11" s="67"/>
      <c r="H11" s="67"/>
      <c r="I11" s="67"/>
      <c r="J11" s="314"/>
      <c r="K11" s="314"/>
      <c r="L11" s="315">
        <f t="shared" si="0"/>
        <v>0</v>
      </c>
    </row>
    <row r="12" spans="1:13" s="3" customFormat="1" ht="18" customHeight="1">
      <c r="A12" s="331" t="s">
        <v>35</v>
      </c>
      <c r="B12" s="465">
        <v>232</v>
      </c>
      <c r="C12" s="311" t="s">
        <v>322</v>
      </c>
      <c r="D12" s="312" t="s">
        <v>136</v>
      </c>
      <c r="E12" s="313" t="s">
        <v>114</v>
      </c>
      <c r="F12" s="290"/>
      <c r="G12" s="290"/>
      <c r="H12" s="290"/>
      <c r="I12" s="67"/>
      <c r="J12" s="316"/>
      <c r="K12" s="316"/>
      <c r="L12" s="315">
        <f t="shared" si="0"/>
        <v>0</v>
      </c>
    </row>
    <row r="13" spans="1:13" s="22" customFormat="1" ht="18" customHeight="1">
      <c r="A13" s="331" t="s">
        <v>36</v>
      </c>
      <c r="B13" s="332">
        <v>255</v>
      </c>
      <c r="C13" s="311" t="s">
        <v>334</v>
      </c>
      <c r="D13" s="312" t="s">
        <v>336</v>
      </c>
      <c r="E13" s="313" t="s">
        <v>123</v>
      </c>
      <c r="F13" s="62"/>
      <c r="G13" s="62"/>
      <c r="H13" s="62"/>
      <c r="I13" s="67"/>
      <c r="J13" s="314"/>
      <c r="K13" s="314"/>
      <c r="L13" s="315">
        <f t="shared" si="0"/>
        <v>0</v>
      </c>
    </row>
    <row r="14" spans="1:13" s="22" customFormat="1" ht="18" customHeight="1">
      <c r="A14" s="331" t="s">
        <v>37</v>
      </c>
      <c r="B14" s="332">
        <v>235</v>
      </c>
      <c r="C14" s="311" t="s">
        <v>325</v>
      </c>
      <c r="D14" s="312" t="s">
        <v>281</v>
      </c>
      <c r="E14" s="313" t="s">
        <v>117</v>
      </c>
      <c r="F14" s="67"/>
      <c r="G14" s="67"/>
      <c r="H14" s="67"/>
      <c r="I14" s="67"/>
      <c r="J14" s="314"/>
      <c r="K14" s="314"/>
      <c r="L14" s="315">
        <f t="shared" si="0"/>
        <v>0</v>
      </c>
    </row>
    <row r="15" spans="1:13" s="3" customFormat="1" ht="18" customHeight="1">
      <c r="A15" s="331" t="s">
        <v>38</v>
      </c>
      <c r="B15" s="332">
        <v>234</v>
      </c>
      <c r="C15" s="311" t="s">
        <v>327</v>
      </c>
      <c r="D15" s="312" t="s">
        <v>328</v>
      </c>
      <c r="E15" s="313" t="s">
        <v>117</v>
      </c>
      <c r="F15" s="62"/>
      <c r="G15" s="62"/>
      <c r="H15" s="62"/>
      <c r="I15" s="67"/>
      <c r="J15" s="314"/>
      <c r="K15" s="314"/>
      <c r="L15" s="315">
        <f t="shared" si="0"/>
        <v>0</v>
      </c>
      <c r="M15" s="176"/>
    </row>
    <row r="16" spans="1:13" s="3" customFormat="1" ht="18" customHeight="1">
      <c r="A16" s="331" t="s">
        <v>40</v>
      </c>
      <c r="B16" s="332">
        <v>238</v>
      </c>
      <c r="C16" s="311" t="s">
        <v>286</v>
      </c>
      <c r="D16" s="312" t="s">
        <v>232</v>
      </c>
      <c r="E16" s="313" t="s">
        <v>235</v>
      </c>
      <c r="F16" s="62"/>
      <c r="G16" s="62"/>
      <c r="H16" s="62"/>
      <c r="I16" s="67"/>
      <c r="J16" s="314"/>
      <c r="K16" s="314"/>
      <c r="L16" s="315">
        <f t="shared" si="0"/>
        <v>0</v>
      </c>
    </row>
    <row r="17" spans="1:15" s="3" customFormat="1" ht="18" customHeight="1">
      <c r="A17" s="331" t="s">
        <v>41</v>
      </c>
      <c r="B17" s="332">
        <v>270</v>
      </c>
      <c r="C17" s="231" t="s">
        <v>127</v>
      </c>
      <c r="D17" s="306" t="s">
        <v>104</v>
      </c>
      <c r="E17" s="67" t="s">
        <v>122</v>
      </c>
      <c r="F17" s="62"/>
      <c r="G17" s="62"/>
      <c r="H17" s="62"/>
      <c r="I17" s="67"/>
      <c r="J17" s="314"/>
      <c r="K17" s="314"/>
      <c r="L17" s="315">
        <f t="shared" si="0"/>
        <v>0</v>
      </c>
      <c r="M17" s="22"/>
      <c r="N17" s="22"/>
      <c r="O17" s="22"/>
    </row>
    <row r="18" spans="1:15" s="3" customFormat="1" ht="18" customHeight="1">
      <c r="A18" s="331" t="s">
        <v>42</v>
      </c>
      <c r="B18" s="464">
        <v>215</v>
      </c>
      <c r="C18" s="311" t="s">
        <v>144</v>
      </c>
      <c r="D18" s="312" t="s">
        <v>113</v>
      </c>
      <c r="E18" s="313" t="s">
        <v>119</v>
      </c>
      <c r="F18" s="67"/>
      <c r="G18" s="67"/>
      <c r="H18" s="67"/>
      <c r="I18" s="67"/>
      <c r="J18" s="314"/>
      <c r="K18" s="314"/>
      <c r="L18" s="315">
        <f t="shared" si="0"/>
        <v>0</v>
      </c>
      <c r="M18" s="22"/>
      <c r="N18" s="22"/>
      <c r="O18" s="22"/>
    </row>
    <row r="19" spans="1:15" s="22" customFormat="1" ht="18" customHeight="1">
      <c r="A19" s="331" t="s">
        <v>43</v>
      </c>
      <c r="B19" s="62">
        <v>252</v>
      </c>
      <c r="C19" s="231" t="s">
        <v>381</v>
      </c>
      <c r="D19" s="702" t="s">
        <v>226</v>
      </c>
      <c r="E19" s="67" t="s">
        <v>121</v>
      </c>
      <c r="F19" s="62"/>
      <c r="G19" s="62"/>
      <c r="H19" s="62"/>
      <c r="I19" s="67"/>
      <c r="J19" s="314"/>
      <c r="K19" s="314"/>
      <c r="L19" s="315">
        <f t="shared" si="0"/>
        <v>0</v>
      </c>
    </row>
    <row r="20" spans="1:15" s="3" customFormat="1" ht="18" customHeight="1">
      <c r="A20" s="331" t="s">
        <v>44</v>
      </c>
      <c r="B20" s="202">
        <v>264</v>
      </c>
      <c r="C20" s="202" t="s">
        <v>326</v>
      </c>
      <c r="D20" s="202" t="s">
        <v>233</v>
      </c>
      <c r="E20" s="40" t="s">
        <v>141</v>
      </c>
      <c r="F20" s="202"/>
      <c r="G20" s="202"/>
      <c r="H20" s="202"/>
      <c r="I20" s="202"/>
      <c r="J20" s="711"/>
      <c r="K20" s="711"/>
      <c r="L20" s="712"/>
    </row>
    <row r="21" spans="1:15" s="3" customFormat="1" ht="18" customHeight="1">
      <c r="A21" s="331" t="s">
        <v>45</v>
      </c>
      <c r="B21" s="202">
        <v>262</v>
      </c>
      <c r="C21" s="202" t="s">
        <v>129</v>
      </c>
      <c r="D21" s="202" t="s">
        <v>160</v>
      </c>
      <c r="E21" s="40" t="s">
        <v>141</v>
      </c>
      <c r="F21" s="202"/>
      <c r="G21" s="202"/>
      <c r="H21" s="202"/>
      <c r="I21" s="202"/>
      <c r="J21" s="711"/>
      <c r="K21" s="711"/>
      <c r="L21" s="712"/>
    </row>
    <row r="22" spans="1:15" s="22" customFormat="1" ht="18" customHeight="1">
      <c r="A22" s="331" t="s">
        <v>46</v>
      </c>
      <c r="B22" s="202">
        <v>261</v>
      </c>
      <c r="C22" s="202" t="s">
        <v>333</v>
      </c>
      <c r="D22" s="202" t="s">
        <v>224</v>
      </c>
      <c r="E22" s="40" t="s">
        <v>141</v>
      </c>
      <c r="F22" s="202"/>
      <c r="G22" s="202"/>
      <c r="H22" s="202"/>
      <c r="I22" s="202"/>
      <c r="J22" s="711"/>
      <c r="K22" s="711"/>
      <c r="L22" s="712"/>
    </row>
    <row r="23" spans="1:15" s="22" customFormat="1" ht="18" customHeight="1">
      <c r="A23" s="331" t="s">
        <v>47</v>
      </c>
      <c r="B23" s="202">
        <v>263</v>
      </c>
      <c r="C23" s="202" t="s">
        <v>387</v>
      </c>
      <c r="D23" s="202" t="s">
        <v>161</v>
      </c>
      <c r="E23" s="40" t="s">
        <v>141</v>
      </c>
      <c r="F23" s="202"/>
      <c r="G23" s="202"/>
      <c r="H23" s="202"/>
      <c r="I23" s="202"/>
      <c r="J23" s="711"/>
      <c r="K23" s="711"/>
      <c r="L23" s="712"/>
    </row>
    <row r="24" spans="1:15" s="22" customFormat="1" ht="18" customHeight="1">
      <c r="A24" s="331" t="s">
        <v>48</v>
      </c>
      <c r="B24" s="202"/>
      <c r="C24" s="202"/>
      <c r="D24" s="202"/>
      <c r="E24" s="202"/>
      <c r="F24" s="202"/>
      <c r="G24" s="202"/>
      <c r="H24" s="202"/>
      <c r="I24" s="202"/>
      <c r="J24" s="711"/>
      <c r="K24" s="711"/>
      <c r="L24" s="712"/>
    </row>
    <row r="25" spans="1:15" s="22" customFormat="1" ht="18" customHeight="1">
      <c r="A25" s="331" t="s">
        <v>49</v>
      </c>
      <c r="B25" s="202"/>
      <c r="C25" s="202"/>
      <c r="D25" s="202"/>
      <c r="E25" s="202"/>
      <c r="F25" s="202"/>
      <c r="G25" s="202"/>
      <c r="H25" s="202"/>
      <c r="I25" s="202"/>
      <c r="J25" s="711"/>
      <c r="K25" s="711"/>
      <c r="L25" s="712"/>
    </row>
    <row r="26" spans="1:15" s="3" customFormat="1" ht="18" customHeight="1">
      <c r="A26" s="331" t="s">
        <v>50</v>
      </c>
      <c r="B26" s="202"/>
      <c r="C26" s="202"/>
      <c r="D26" s="202"/>
      <c r="E26" s="202"/>
      <c r="F26" s="202"/>
      <c r="G26" s="202"/>
      <c r="H26" s="202"/>
      <c r="I26" s="202"/>
      <c r="J26" s="711"/>
      <c r="K26" s="711"/>
      <c r="L26" s="712"/>
    </row>
    <row r="27" spans="1:15" s="3" customFormat="1" ht="18" customHeight="1">
      <c r="A27" s="331" t="s">
        <v>51</v>
      </c>
      <c r="B27" s="202"/>
      <c r="C27" s="202" t="s">
        <v>376</v>
      </c>
      <c r="D27" s="202" t="s">
        <v>382</v>
      </c>
      <c r="E27" s="202" t="s">
        <v>114</v>
      </c>
      <c r="F27" s="202"/>
      <c r="G27" s="202"/>
      <c r="H27" s="202"/>
      <c r="I27" s="202"/>
      <c r="J27" s="711"/>
      <c r="K27" s="711"/>
      <c r="L27" s="712"/>
    </row>
    <row r="28" spans="1:15" s="3" customFormat="1" ht="18" customHeight="1">
      <c r="A28" s="331" t="s">
        <v>52</v>
      </c>
      <c r="B28" s="202"/>
      <c r="C28" s="202" t="s">
        <v>383</v>
      </c>
      <c r="D28" s="202" t="s">
        <v>384</v>
      </c>
      <c r="E28" s="202" t="s">
        <v>114</v>
      </c>
      <c r="F28" s="202"/>
      <c r="G28" s="202"/>
      <c r="H28" s="202"/>
      <c r="I28" s="202"/>
      <c r="J28" s="711"/>
      <c r="K28" s="711"/>
      <c r="L28" s="712"/>
    </row>
    <row r="29" spans="1:15" s="3" customFormat="1" ht="18" customHeight="1">
      <c r="A29" s="331" t="s">
        <v>53</v>
      </c>
      <c r="B29" s="202"/>
      <c r="C29" s="202" t="s">
        <v>385</v>
      </c>
      <c r="D29" s="202" t="s">
        <v>386</v>
      </c>
      <c r="E29" s="202" t="s">
        <v>114</v>
      </c>
      <c r="F29" s="202"/>
      <c r="G29" s="202"/>
      <c r="H29" s="202"/>
      <c r="I29" s="202"/>
      <c r="J29" s="711"/>
      <c r="K29" s="711"/>
      <c r="L29" s="712"/>
    </row>
    <row r="30" spans="1:15" s="3" customFormat="1" ht="18" customHeight="1">
      <c r="A30" s="331" t="s">
        <v>54</v>
      </c>
      <c r="B30" s="202"/>
      <c r="C30" s="202"/>
      <c r="D30" s="202"/>
      <c r="E30" s="202"/>
      <c r="F30" s="202"/>
      <c r="G30" s="202"/>
      <c r="H30" s="202"/>
      <c r="I30" s="202"/>
      <c r="J30" s="711"/>
      <c r="K30" s="711"/>
      <c r="L30" s="712"/>
    </row>
    <row r="31" spans="1:15" s="3" customFormat="1" ht="18" customHeight="1">
      <c r="A31" s="703" t="s">
        <v>55</v>
      </c>
      <c r="B31" s="704"/>
      <c r="C31" s="704"/>
      <c r="D31" s="704"/>
      <c r="E31" s="704"/>
      <c r="F31" s="704"/>
      <c r="G31" s="704"/>
      <c r="H31" s="704"/>
      <c r="I31" s="704"/>
      <c r="J31" s="705"/>
      <c r="K31" s="705"/>
      <c r="L31" s="706"/>
    </row>
    <row r="32" spans="1:15" s="3" customFormat="1" ht="18" customHeight="1">
      <c r="A32" s="703" t="s">
        <v>56</v>
      </c>
      <c r="B32" s="704"/>
      <c r="C32" s="704"/>
      <c r="D32" s="704"/>
      <c r="E32" s="704"/>
      <c r="F32" s="704"/>
      <c r="G32" s="704"/>
      <c r="H32" s="704"/>
      <c r="I32" s="704"/>
      <c r="J32" s="705"/>
      <c r="K32" s="705"/>
      <c r="L32" s="706"/>
    </row>
    <row r="33" spans="1:12" s="3" customFormat="1" ht="18" customHeight="1">
      <c r="A33" s="703" t="s">
        <v>57</v>
      </c>
      <c r="B33" s="704"/>
      <c r="C33" s="704"/>
      <c r="D33" s="704"/>
      <c r="E33" s="704"/>
      <c r="F33" s="704"/>
      <c r="G33" s="704"/>
      <c r="H33" s="704"/>
      <c r="I33" s="704"/>
      <c r="J33" s="705"/>
      <c r="K33" s="705"/>
      <c r="L33" s="706"/>
    </row>
    <row r="34" spans="1:12" s="3" customFormat="1" ht="18" customHeight="1">
      <c r="A34" s="703" t="s">
        <v>58</v>
      </c>
      <c r="B34" s="704"/>
      <c r="C34" s="704"/>
      <c r="D34" s="704"/>
      <c r="E34" s="704"/>
      <c r="F34" s="704"/>
      <c r="G34" s="704"/>
      <c r="H34" s="704"/>
      <c r="I34" s="704"/>
      <c r="J34" s="705"/>
      <c r="K34" s="705"/>
      <c r="L34" s="706"/>
    </row>
    <row r="35" spans="1:12" s="3" customFormat="1" ht="18" customHeight="1" thickBot="1">
      <c r="A35" s="707" t="s">
        <v>59</v>
      </c>
      <c r="B35" s="708"/>
      <c r="C35" s="708"/>
      <c r="D35" s="708"/>
      <c r="E35" s="708"/>
      <c r="F35" s="708"/>
      <c r="G35" s="708"/>
      <c r="H35" s="708"/>
      <c r="I35" s="708"/>
      <c r="J35" s="709"/>
      <c r="K35" s="709"/>
      <c r="L35" s="710"/>
    </row>
    <row r="36" spans="1:12" s="3" customFormat="1" ht="18" customHeight="1" thickTop="1">
      <c r="A36" s="701"/>
      <c r="J36" s="287"/>
      <c r="K36" s="287"/>
      <c r="L36" s="287"/>
    </row>
    <row r="37" spans="1:12" s="3" customFormat="1" ht="18" customHeight="1">
      <c r="J37" s="287"/>
      <c r="K37" s="287"/>
      <c r="L37" s="287"/>
    </row>
    <row r="38" spans="1:12">
      <c r="B38"/>
      <c r="C38"/>
      <c r="D38"/>
      <c r="E38"/>
      <c r="F38"/>
      <c r="G38"/>
      <c r="H38"/>
      <c r="I38"/>
      <c r="J38" s="292"/>
      <c r="K38" s="292"/>
      <c r="L38" s="292"/>
    </row>
    <row r="39" spans="1:12">
      <c r="B39"/>
      <c r="C39"/>
      <c r="D39"/>
      <c r="E39"/>
      <c r="F39"/>
      <c r="G39"/>
      <c r="H39"/>
      <c r="I39"/>
      <c r="J39" s="292"/>
      <c r="K39" s="292"/>
      <c r="L39" s="292"/>
    </row>
  </sheetData>
  <sortState ref="B6:L9">
    <sortCondition descending="1" ref="L6:L9"/>
  </sortState>
  <mergeCells count="3">
    <mergeCell ref="B2:L2"/>
    <mergeCell ref="B1:L1"/>
    <mergeCell ref="A3:L3"/>
  </mergeCells>
  <pageMargins left="0.7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4"/>
  <sheetViews>
    <sheetView showZeros="0" topLeftCell="A43" zoomScale="90" zoomScaleNormal="90" workbookViewId="0">
      <selection activeCell="R58" sqref="R58"/>
    </sheetView>
  </sheetViews>
  <sheetFormatPr defaultRowHeight="15"/>
  <cols>
    <col min="1" max="1" width="4.7109375" style="64" customWidth="1"/>
    <col min="2" max="2" width="4.7109375" style="1" customWidth="1"/>
    <col min="3" max="3" width="14.7109375" style="1" hidden="1" customWidth="1"/>
    <col min="4" max="4" width="16.7109375" style="1" customWidth="1"/>
    <col min="5" max="5" width="16" style="1" customWidth="1"/>
    <col min="6" max="6" width="10.140625" style="343" customWidth="1"/>
    <col min="7" max="7" width="5.7109375" style="1" customWidth="1"/>
    <col min="8" max="13" width="4.7109375" style="1" customWidth="1"/>
    <col min="14" max="14" width="8.28515625" style="64" customWidth="1"/>
  </cols>
  <sheetData>
    <row r="1" spans="1:21" s="2" customFormat="1" ht="21.95" customHeight="1">
      <c r="A1" s="318"/>
      <c r="B1" s="715" t="s">
        <v>179</v>
      </c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</row>
    <row r="2" spans="1:21" s="5" customFormat="1" ht="21">
      <c r="A2" s="319"/>
      <c r="B2" s="713" t="s">
        <v>6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</row>
    <row r="3" spans="1:21" s="3" customFormat="1" ht="18" customHeight="1" thickBot="1">
      <c r="A3" s="232"/>
      <c r="B3" s="714" t="s">
        <v>165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</row>
    <row r="4" spans="1:21" s="6" customFormat="1" ht="60" customHeight="1" thickTop="1" thickBot="1">
      <c r="A4" s="222" t="s">
        <v>100</v>
      </c>
      <c r="B4" s="193" t="s">
        <v>96</v>
      </c>
      <c r="C4" s="177" t="s">
        <v>99</v>
      </c>
      <c r="D4" s="177" t="s">
        <v>99</v>
      </c>
      <c r="E4" s="177" t="s">
        <v>177</v>
      </c>
      <c r="F4" s="338" t="s">
        <v>167</v>
      </c>
      <c r="G4" s="540" t="s">
        <v>307</v>
      </c>
      <c r="H4" s="149">
        <v>150</v>
      </c>
      <c r="I4" s="149">
        <v>150</v>
      </c>
      <c r="J4" s="149">
        <v>20</v>
      </c>
      <c r="K4" s="10">
        <v>20</v>
      </c>
      <c r="L4" s="10">
        <v>10</v>
      </c>
      <c r="M4" s="10">
        <v>10</v>
      </c>
      <c r="N4" s="308" t="s">
        <v>0</v>
      </c>
      <c r="R4" s="722" t="s">
        <v>11</v>
      </c>
      <c r="S4" s="723"/>
      <c r="T4" s="723"/>
      <c r="U4" s="723"/>
    </row>
    <row r="5" spans="1:21" s="6" customFormat="1" ht="18" customHeight="1" thickTop="1">
      <c r="A5" s="624"/>
      <c r="B5" s="724" t="s">
        <v>27</v>
      </c>
      <c r="C5" s="725"/>
      <c r="D5" s="726"/>
      <c r="E5" s="625"/>
      <c r="F5" s="339"/>
      <c r="G5" s="457"/>
      <c r="H5" s="626"/>
      <c r="I5" s="626"/>
      <c r="J5" s="626"/>
      <c r="K5" s="625"/>
      <c r="L5" s="625"/>
      <c r="M5" s="625"/>
      <c r="N5" s="627"/>
      <c r="R5" s="235"/>
      <c r="S5" s="236"/>
      <c r="T5" s="236"/>
      <c r="U5" s="236"/>
    </row>
    <row r="6" spans="1:21" s="6" customFormat="1" ht="18" customHeight="1">
      <c r="A6" s="628" t="s">
        <v>28</v>
      </c>
      <c r="B6" s="629"/>
      <c r="C6" s="384" t="s">
        <v>156</v>
      </c>
      <c r="D6" s="384" t="s">
        <v>156</v>
      </c>
      <c r="E6" s="630"/>
      <c r="F6" s="340"/>
      <c r="G6" s="437"/>
      <c r="H6" s="615"/>
      <c r="I6" s="615"/>
      <c r="J6" s="615"/>
      <c r="K6" s="631"/>
      <c r="L6" s="631"/>
      <c r="M6" s="631"/>
      <c r="N6" s="632">
        <f t="shared" ref="N6" si="0">SUM(K6:M6)</f>
        <v>0</v>
      </c>
      <c r="O6" s="168"/>
      <c r="P6" s="168"/>
    </row>
    <row r="7" spans="1:21" s="6" customFormat="1" ht="18" customHeight="1">
      <c r="A7" s="372" t="s">
        <v>30</v>
      </c>
      <c r="B7" s="633">
        <v>247</v>
      </c>
      <c r="C7" s="323" t="s">
        <v>194</v>
      </c>
      <c r="D7" s="323" t="str">
        <f t="shared" ref="D7:D17" si="1">UPPER(C7)</f>
        <v>MCCOLLUM</v>
      </c>
      <c r="E7" s="323" t="s">
        <v>108</v>
      </c>
      <c r="F7" s="336" t="s">
        <v>121</v>
      </c>
      <c r="G7" s="377" t="s">
        <v>9</v>
      </c>
      <c r="H7" s="634">
        <v>95</v>
      </c>
      <c r="I7" s="634">
        <v>97</v>
      </c>
      <c r="J7" s="634">
        <v>90</v>
      </c>
      <c r="K7" s="634">
        <v>90</v>
      </c>
      <c r="L7" s="634">
        <v>86</v>
      </c>
      <c r="M7" s="634">
        <v>89</v>
      </c>
      <c r="N7" s="375">
        <f t="shared" ref="N7:N16" si="2">SUM(H7:M7)</f>
        <v>547</v>
      </c>
      <c r="O7" s="168"/>
      <c r="P7" s="168"/>
      <c r="R7" s="722" t="s">
        <v>12</v>
      </c>
      <c r="S7" s="722"/>
      <c r="T7" s="722"/>
      <c r="U7" s="722"/>
    </row>
    <row r="8" spans="1:21" s="6" customFormat="1" ht="18" customHeight="1">
      <c r="A8" s="372" t="s">
        <v>35</v>
      </c>
      <c r="B8" s="633">
        <v>214</v>
      </c>
      <c r="C8" s="323" t="s">
        <v>199</v>
      </c>
      <c r="D8" s="323" t="str">
        <f t="shared" si="1"/>
        <v>KIM</v>
      </c>
      <c r="E8" s="323" t="s">
        <v>111</v>
      </c>
      <c r="F8" s="336" t="s">
        <v>119</v>
      </c>
      <c r="G8" s="377" t="s">
        <v>9</v>
      </c>
      <c r="H8" s="634">
        <v>95</v>
      </c>
      <c r="I8" s="634">
        <v>92</v>
      </c>
      <c r="J8" s="634">
        <v>92</v>
      </c>
      <c r="K8" s="634">
        <v>89</v>
      </c>
      <c r="L8" s="634">
        <v>91</v>
      </c>
      <c r="M8" s="634">
        <v>82</v>
      </c>
      <c r="N8" s="375">
        <f t="shared" si="2"/>
        <v>541</v>
      </c>
      <c r="O8" s="31"/>
      <c r="P8" s="31"/>
      <c r="R8" s="722"/>
      <c r="S8" s="722"/>
      <c r="T8" s="722"/>
      <c r="U8" s="722"/>
    </row>
    <row r="9" spans="1:21" s="6" customFormat="1" ht="18" customHeight="1">
      <c r="A9" s="372" t="s">
        <v>40</v>
      </c>
      <c r="B9" s="633">
        <v>248</v>
      </c>
      <c r="C9" s="323" t="s">
        <v>208</v>
      </c>
      <c r="D9" s="323" t="str">
        <f t="shared" si="1"/>
        <v>DAHMEN</v>
      </c>
      <c r="E9" s="323" t="s">
        <v>230</v>
      </c>
      <c r="F9" s="336" t="s">
        <v>121</v>
      </c>
      <c r="G9" s="377" t="s">
        <v>9</v>
      </c>
      <c r="H9" s="634">
        <v>94</v>
      </c>
      <c r="I9" s="634">
        <v>90</v>
      </c>
      <c r="J9" s="634">
        <v>88</v>
      </c>
      <c r="K9" s="634">
        <v>91</v>
      </c>
      <c r="L9" s="634">
        <v>93</v>
      </c>
      <c r="M9" s="634">
        <v>83</v>
      </c>
      <c r="N9" s="375">
        <f t="shared" si="2"/>
        <v>539</v>
      </c>
      <c r="O9" s="168"/>
      <c r="P9" s="168"/>
    </row>
    <row r="10" spans="1:21" s="207" customFormat="1" ht="18" customHeight="1">
      <c r="A10" s="628" t="s">
        <v>31</v>
      </c>
      <c r="B10" s="629">
        <v>219</v>
      </c>
      <c r="C10" s="323" t="s">
        <v>184</v>
      </c>
      <c r="D10" s="323" t="str">
        <f t="shared" si="1"/>
        <v>OH</v>
      </c>
      <c r="E10" s="323" t="s">
        <v>106</v>
      </c>
      <c r="F10" s="336" t="s">
        <v>119</v>
      </c>
      <c r="G10" s="437" t="s">
        <v>9</v>
      </c>
      <c r="H10" s="634">
        <v>95</v>
      </c>
      <c r="I10" s="634">
        <v>94</v>
      </c>
      <c r="J10" s="634">
        <v>92</v>
      </c>
      <c r="K10" s="634">
        <v>91</v>
      </c>
      <c r="L10" s="634">
        <v>81</v>
      </c>
      <c r="M10" s="634">
        <v>84</v>
      </c>
      <c r="N10" s="375">
        <f t="shared" si="2"/>
        <v>537</v>
      </c>
      <c r="R10" s="207" t="s">
        <v>95</v>
      </c>
    </row>
    <row r="11" spans="1:21" s="22" customFormat="1" ht="18" customHeight="1">
      <c r="A11" s="372" t="s">
        <v>39</v>
      </c>
      <c r="B11" s="633">
        <v>273</v>
      </c>
      <c r="C11" s="323" t="s">
        <v>206</v>
      </c>
      <c r="D11" s="323" t="str">
        <f t="shared" si="1"/>
        <v>WILKINS</v>
      </c>
      <c r="E11" s="323" t="s">
        <v>110</v>
      </c>
      <c r="F11" s="336" t="s">
        <v>122</v>
      </c>
      <c r="G11" s="377" t="s">
        <v>9</v>
      </c>
      <c r="H11" s="634">
        <v>89</v>
      </c>
      <c r="I11" s="634">
        <v>94</v>
      </c>
      <c r="J11" s="634">
        <v>90</v>
      </c>
      <c r="K11" s="634">
        <v>91</v>
      </c>
      <c r="L11" s="634">
        <v>88</v>
      </c>
      <c r="M11" s="634">
        <v>84</v>
      </c>
      <c r="N11" s="375">
        <f t="shared" si="2"/>
        <v>536</v>
      </c>
    </row>
    <row r="12" spans="1:21" s="3" customFormat="1" ht="18" customHeight="1">
      <c r="A12" s="636" t="s">
        <v>43</v>
      </c>
      <c r="B12" s="637">
        <v>274</v>
      </c>
      <c r="C12" s="323" t="s">
        <v>197</v>
      </c>
      <c r="D12" s="323" t="str">
        <f t="shared" si="1"/>
        <v>TUCKER</v>
      </c>
      <c r="E12" s="323" t="s">
        <v>109</v>
      </c>
      <c r="F12" s="336" t="s">
        <v>122</v>
      </c>
      <c r="G12" s="409" t="s">
        <v>9</v>
      </c>
      <c r="H12" s="634">
        <v>90</v>
      </c>
      <c r="I12" s="634">
        <v>95</v>
      </c>
      <c r="J12" s="634">
        <v>90</v>
      </c>
      <c r="K12" s="634">
        <v>93</v>
      </c>
      <c r="L12" s="634">
        <v>86</v>
      </c>
      <c r="M12" s="634">
        <v>82</v>
      </c>
      <c r="N12" s="375">
        <f t="shared" si="2"/>
        <v>536</v>
      </c>
      <c r="O12" s="31"/>
      <c r="P12" s="31"/>
      <c r="R12" s="542" t="s">
        <v>359</v>
      </c>
    </row>
    <row r="13" spans="1:21" s="3" customFormat="1" ht="18" customHeight="1">
      <c r="A13" s="372" t="s">
        <v>38</v>
      </c>
      <c r="B13" s="633">
        <v>212</v>
      </c>
      <c r="C13" s="323" t="s">
        <v>182</v>
      </c>
      <c r="D13" s="323" t="str">
        <f t="shared" si="1"/>
        <v>ROTH</v>
      </c>
      <c r="E13" s="323" t="s">
        <v>217</v>
      </c>
      <c r="F13" s="336" t="s">
        <v>120</v>
      </c>
      <c r="G13" s="377" t="s">
        <v>9</v>
      </c>
      <c r="H13" s="634">
        <v>87</v>
      </c>
      <c r="I13" s="634">
        <v>91</v>
      </c>
      <c r="J13" s="634">
        <v>89</v>
      </c>
      <c r="K13" s="634">
        <v>89</v>
      </c>
      <c r="L13" s="634">
        <v>88</v>
      </c>
      <c r="M13" s="634">
        <v>88</v>
      </c>
      <c r="N13" s="375">
        <f t="shared" si="2"/>
        <v>532</v>
      </c>
      <c r="O13" s="31"/>
      <c r="P13" s="31"/>
      <c r="Q13" s="53"/>
    </row>
    <row r="14" spans="1:21" s="22" customFormat="1" ht="18" customHeight="1">
      <c r="A14" s="372" t="s">
        <v>72</v>
      </c>
      <c r="B14" s="633">
        <v>252</v>
      </c>
      <c r="C14" s="323" t="s">
        <v>200</v>
      </c>
      <c r="D14" s="323" t="str">
        <f t="shared" si="1"/>
        <v>MELUS</v>
      </c>
      <c r="E14" s="323" t="s">
        <v>226</v>
      </c>
      <c r="F14" s="336" t="s">
        <v>121</v>
      </c>
      <c r="G14" s="377" t="s">
        <v>162</v>
      </c>
      <c r="H14" s="219">
        <v>94</v>
      </c>
      <c r="I14" s="219">
        <v>90</v>
      </c>
      <c r="J14" s="219">
        <v>84</v>
      </c>
      <c r="K14" s="219">
        <v>92</v>
      </c>
      <c r="L14" s="219">
        <v>85</v>
      </c>
      <c r="M14" s="219">
        <v>84</v>
      </c>
      <c r="N14" s="375">
        <f t="shared" si="2"/>
        <v>529</v>
      </c>
      <c r="O14" s="31"/>
      <c r="P14" s="31"/>
    </row>
    <row r="15" spans="1:21" s="22" customFormat="1" ht="18" customHeight="1">
      <c r="A15" s="372" t="s">
        <v>73</v>
      </c>
      <c r="B15" s="633">
        <v>200</v>
      </c>
      <c r="C15" s="323" t="s">
        <v>214</v>
      </c>
      <c r="D15" s="323" t="str">
        <f t="shared" si="1"/>
        <v>METCALF</v>
      </c>
      <c r="E15" s="323" t="s">
        <v>115</v>
      </c>
      <c r="F15" s="336" t="s">
        <v>118</v>
      </c>
      <c r="G15" s="380" t="s">
        <v>162</v>
      </c>
      <c r="H15" s="219">
        <v>88</v>
      </c>
      <c r="I15" s="219">
        <v>94</v>
      </c>
      <c r="J15" s="219">
        <v>86</v>
      </c>
      <c r="K15" s="219">
        <v>88</v>
      </c>
      <c r="L15" s="219">
        <v>87</v>
      </c>
      <c r="M15" s="219">
        <v>85</v>
      </c>
      <c r="N15" s="375">
        <f t="shared" si="2"/>
        <v>528</v>
      </c>
      <c r="O15" s="31"/>
      <c r="P15" s="31"/>
    </row>
    <row r="16" spans="1:21" s="3" customFormat="1" ht="18" customHeight="1">
      <c r="A16" s="372" t="s">
        <v>74</v>
      </c>
      <c r="B16" s="633">
        <v>215</v>
      </c>
      <c r="C16" s="323" t="s">
        <v>213</v>
      </c>
      <c r="D16" s="323" t="str">
        <f t="shared" si="1"/>
        <v>BENNETT</v>
      </c>
      <c r="E16" s="323" t="s">
        <v>113</v>
      </c>
      <c r="F16" s="336" t="s">
        <v>119</v>
      </c>
      <c r="G16" s="377" t="s">
        <v>9</v>
      </c>
      <c r="H16" s="219">
        <v>86</v>
      </c>
      <c r="I16" s="219">
        <v>88</v>
      </c>
      <c r="J16" s="219">
        <v>90</v>
      </c>
      <c r="K16" s="219">
        <v>90</v>
      </c>
      <c r="L16" s="219">
        <v>86</v>
      </c>
      <c r="M16" s="219">
        <v>88</v>
      </c>
      <c r="N16" s="375">
        <f t="shared" si="2"/>
        <v>528</v>
      </c>
      <c r="O16" s="31"/>
      <c r="P16" s="31"/>
    </row>
    <row r="17" spans="1:16" s="3" customFormat="1" ht="18" customHeight="1">
      <c r="A17" s="372" t="s">
        <v>29</v>
      </c>
      <c r="B17" s="633">
        <v>231</v>
      </c>
      <c r="C17" s="323" t="s">
        <v>183</v>
      </c>
      <c r="D17" s="323" t="str">
        <f t="shared" si="1"/>
        <v>PHUCHAROEN</v>
      </c>
      <c r="E17" s="323" t="s">
        <v>107</v>
      </c>
      <c r="F17" s="336" t="s">
        <v>117</v>
      </c>
      <c r="G17" s="377" t="s">
        <v>9</v>
      </c>
      <c r="H17" s="634">
        <v>91</v>
      </c>
      <c r="I17" s="634">
        <v>93</v>
      </c>
      <c r="J17" s="634">
        <v>87</v>
      </c>
      <c r="K17" s="634">
        <v>83</v>
      </c>
      <c r="L17" s="634">
        <v>45</v>
      </c>
      <c r="M17" s="634"/>
      <c r="N17" s="375">
        <v>528</v>
      </c>
      <c r="O17" s="31"/>
      <c r="P17" s="31"/>
    </row>
    <row r="18" spans="1:16" s="3" customFormat="1" ht="18" customHeight="1">
      <c r="A18" s="372" t="s">
        <v>84</v>
      </c>
      <c r="B18" s="648" t="s">
        <v>374</v>
      </c>
      <c r="C18" s="373">
        <v>242</v>
      </c>
      <c r="D18" s="323" t="s">
        <v>375</v>
      </c>
      <c r="E18" s="323" t="s">
        <v>134</v>
      </c>
      <c r="F18" s="323" t="s">
        <v>121</v>
      </c>
      <c r="G18" s="594" t="s">
        <v>9</v>
      </c>
      <c r="H18" s="219">
        <v>87</v>
      </c>
      <c r="I18" s="219">
        <v>86</v>
      </c>
      <c r="J18" s="219">
        <v>89</v>
      </c>
      <c r="K18" s="219">
        <v>88</v>
      </c>
      <c r="L18" s="219">
        <v>85</v>
      </c>
      <c r="M18" s="219">
        <v>89</v>
      </c>
      <c r="N18" s="375">
        <f t="shared" ref="N18:N56" si="3">SUM(H18:M18)</f>
        <v>524</v>
      </c>
      <c r="O18" s="31"/>
      <c r="P18" s="31"/>
    </row>
    <row r="19" spans="1:16" s="3" customFormat="1" ht="18" customHeight="1">
      <c r="A19" s="425" t="s">
        <v>49</v>
      </c>
      <c r="B19" s="638">
        <v>234</v>
      </c>
      <c r="C19" s="369" t="s">
        <v>196</v>
      </c>
      <c r="D19" s="355" t="s">
        <v>327</v>
      </c>
      <c r="E19" s="369" t="s">
        <v>328</v>
      </c>
      <c r="F19" s="452" t="s">
        <v>117</v>
      </c>
      <c r="G19" s="428" t="s">
        <v>9</v>
      </c>
      <c r="H19" s="634">
        <v>88</v>
      </c>
      <c r="I19" s="634">
        <v>94</v>
      </c>
      <c r="J19" s="634">
        <v>86</v>
      </c>
      <c r="K19" s="634">
        <v>89</v>
      </c>
      <c r="L19" s="634">
        <v>83</v>
      </c>
      <c r="M19" s="634">
        <v>81</v>
      </c>
      <c r="N19" s="375">
        <f t="shared" si="3"/>
        <v>521</v>
      </c>
      <c r="O19" s="31"/>
      <c r="P19" s="31"/>
    </row>
    <row r="20" spans="1:16" s="22" customFormat="1" ht="18" customHeight="1">
      <c r="A20" s="372" t="s">
        <v>78</v>
      </c>
      <c r="B20" s="373">
        <v>216</v>
      </c>
      <c r="C20" s="344" t="s">
        <v>253</v>
      </c>
      <c r="D20" s="344" t="str">
        <f>UPPER(C20)</f>
        <v>CHOE</v>
      </c>
      <c r="E20" s="344" t="s">
        <v>254</v>
      </c>
      <c r="F20" s="336" t="s">
        <v>119</v>
      </c>
      <c r="G20" s="377" t="s">
        <v>9</v>
      </c>
      <c r="H20" s="219">
        <v>89</v>
      </c>
      <c r="I20" s="219">
        <v>87</v>
      </c>
      <c r="J20" s="219">
        <v>90</v>
      </c>
      <c r="K20" s="219">
        <v>92</v>
      </c>
      <c r="L20" s="219">
        <v>78</v>
      </c>
      <c r="M20" s="219">
        <v>83</v>
      </c>
      <c r="N20" s="375">
        <f t="shared" si="3"/>
        <v>519</v>
      </c>
    </row>
    <row r="21" spans="1:16" s="3" customFormat="1" ht="18" customHeight="1">
      <c r="A21" s="372" t="s">
        <v>32</v>
      </c>
      <c r="B21" s="633">
        <v>246</v>
      </c>
      <c r="C21" s="323" t="s">
        <v>185</v>
      </c>
      <c r="D21" s="323" t="str">
        <f>UPPER(C21)</f>
        <v>SOKLASKI</v>
      </c>
      <c r="E21" s="323" t="s">
        <v>218</v>
      </c>
      <c r="F21" s="336" t="s">
        <v>121</v>
      </c>
      <c r="G21" s="380" t="s">
        <v>9</v>
      </c>
      <c r="H21" s="634">
        <v>89</v>
      </c>
      <c r="I21" s="634">
        <v>88</v>
      </c>
      <c r="J21" s="634">
        <v>86</v>
      </c>
      <c r="K21" s="634">
        <v>89</v>
      </c>
      <c r="L21" s="634">
        <v>84</v>
      </c>
      <c r="M21" s="634">
        <v>81</v>
      </c>
      <c r="N21" s="375">
        <f t="shared" si="3"/>
        <v>517</v>
      </c>
      <c r="O21" s="168"/>
      <c r="P21" s="168"/>
    </row>
    <row r="22" spans="1:16" s="3" customFormat="1" ht="18" customHeight="1">
      <c r="A22" s="425" t="s">
        <v>75</v>
      </c>
      <c r="B22" s="638">
        <v>253</v>
      </c>
      <c r="C22" s="382"/>
      <c r="D22" s="355" t="s">
        <v>148</v>
      </c>
      <c r="E22" s="382" t="s">
        <v>147</v>
      </c>
      <c r="F22" s="363" t="s">
        <v>123</v>
      </c>
      <c r="G22" s="428" t="s">
        <v>9</v>
      </c>
      <c r="H22" s="219">
        <v>89</v>
      </c>
      <c r="I22" s="219">
        <v>95</v>
      </c>
      <c r="J22" s="219">
        <v>84</v>
      </c>
      <c r="K22" s="219">
        <v>81</v>
      </c>
      <c r="L22" s="219">
        <v>83</v>
      </c>
      <c r="M22" s="219">
        <v>85</v>
      </c>
      <c r="N22" s="375">
        <f t="shared" si="3"/>
        <v>517</v>
      </c>
      <c r="O22" s="31"/>
      <c r="P22" s="31"/>
    </row>
    <row r="23" spans="1:16" s="207" customFormat="1" ht="18" customHeight="1">
      <c r="A23" s="372" t="s">
        <v>76</v>
      </c>
      <c r="B23" s="633">
        <v>211</v>
      </c>
      <c r="C23" s="323" t="s">
        <v>201</v>
      </c>
      <c r="D23" s="323" t="str">
        <f>UPPER(C23)</f>
        <v>SCHAAF</v>
      </c>
      <c r="E23" s="323" t="s">
        <v>227</v>
      </c>
      <c r="F23" s="336" t="s">
        <v>120</v>
      </c>
      <c r="G23" s="377" t="s">
        <v>9</v>
      </c>
      <c r="H23" s="219">
        <v>88</v>
      </c>
      <c r="I23" s="219">
        <v>89</v>
      </c>
      <c r="J23" s="219">
        <v>84</v>
      </c>
      <c r="K23" s="219">
        <v>88</v>
      </c>
      <c r="L23" s="219">
        <v>87</v>
      </c>
      <c r="M23" s="219">
        <v>81</v>
      </c>
      <c r="N23" s="375">
        <f t="shared" si="3"/>
        <v>517</v>
      </c>
    </row>
    <row r="24" spans="1:16" s="22" customFormat="1" ht="18" customHeight="1">
      <c r="A24" s="372" t="s">
        <v>34</v>
      </c>
      <c r="B24" s="633">
        <v>280</v>
      </c>
      <c r="C24" s="323" t="s">
        <v>188</v>
      </c>
      <c r="D24" s="323" t="s">
        <v>124</v>
      </c>
      <c r="E24" s="323" t="s">
        <v>188</v>
      </c>
      <c r="F24" s="336" t="s">
        <v>116</v>
      </c>
      <c r="G24" s="377" t="s">
        <v>9</v>
      </c>
      <c r="H24" s="634">
        <v>95</v>
      </c>
      <c r="I24" s="634">
        <v>89</v>
      </c>
      <c r="J24" s="634">
        <v>82</v>
      </c>
      <c r="K24" s="634">
        <v>93</v>
      </c>
      <c r="L24" s="634">
        <v>75</v>
      </c>
      <c r="M24" s="634">
        <v>82</v>
      </c>
      <c r="N24" s="375">
        <f t="shared" si="3"/>
        <v>516</v>
      </c>
    </row>
    <row r="25" spans="1:16" s="22" customFormat="1" ht="18" customHeight="1">
      <c r="A25" s="372" t="s">
        <v>37</v>
      </c>
      <c r="B25" s="633">
        <v>222</v>
      </c>
      <c r="C25" s="323" t="s">
        <v>202</v>
      </c>
      <c r="D25" s="323" t="str">
        <f>UPPER(C25)</f>
        <v>YENCHESKY</v>
      </c>
      <c r="E25" s="323" t="s">
        <v>149</v>
      </c>
      <c r="F25" s="336" t="s">
        <v>114</v>
      </c>
      <c r="G25" s="377" t="s">
        <v>9</v>
      </c>
      <c r="H25" s="634">
        <v>90</v>
      </c>
      <c r="I25" s="634">
        <v>89</v>
      </c>
      <c r="J25" s="634">
        <v>80</v>
      </c>
      <c r="K25" s="634">
        <v>88</v>
      </c>
      <c r="L25" s="634">
        <v>86</v>
      </c>
      <c r="M25" s="634">
        <v>82</v>
      </c>
      <c r="N25" s="375">
        <f t="shared" si="3"/>
        <v>515</v>
      </c>
    </row>
    <row r="26" spans="1:16" s="22" customFormat="1" ht="18" customHeight="1">
      <c r="A26" s="372" t="s">
        <v>63</v>
      </c>
      <c r="B26" s="633">
        <v>243</v>
      </c>
      <c r="C26" s="323" t="s">
        <v>187</v>
      </c>
      <c r="D26" s="323" t="str">
        <f>UPPER(C26)</f>
        <v>GENS</v>
      </c>
      <c r="E26" s="323" t="s">
        <v>219</v>
      </c>
      <c r="F26" s="336" t="s">
        <v>121</v>
      </c>
      <c r="G26" s="377" t="s">
        <v>162</v>
      </c>
      <c r="H26" s="219">
        <v>92</v>
      </c>
      <c r="I26" s="219">
        <v>95</v>
      </c>
      <c r="J26" s="219">
        <v>83</v>
      </c>
      <c r="K26" s="219">
        <v>91</v>
      </c>
      <c r="L26" s="219">
        <v>78</v>
      </c>
      <c r="M26" s="219">
        <v>76</v>
      </c>
      <c r="N26" s="375">
        <f t="shared" si="3"/>
        <v>515</v>
      </c>
    </row>
    <row r="27" spans="1:16" s="22" customFormat="1" ht="18" customHeight="1">
      <c r="A27" s="372" t="s">
        <v>64</v>
      </c>
      <c r="B27" s="645">
        <v>213</v>
      </c>
      <c r="C27" s="323" t="s">
        <v>276</v>
      </c>
      <c r="D27" s="323" t="str">
        <f>UPPER(C27)</f>
        <v>COCHRAN</v>
      </c>
      <c r="E27" s="323" t="s">
        <v>284</v>
      </c>
      <c r="F27" s="336" t="s">
        <v>120</v>
      </c>
      <c r="G27" s="460" t="s">
        <v>9</v>
      </c>
      <c r="H27" s="219">
        <v>90</v>
      </c>
      <c r="I27" s="219">
        <v>87</v>
      </c>
      <c r="J27" s="219">
        <v>83</v>
      </c>
      <c r="K27" s="219">
        <v>90</v>
      </c>
      <c r="L27" s="219">
        <v>83</v>
      </c>
      <c r="M27" s="219">
        <v>80</v>
      </c>
      <c r="N27" s="375">
        <f t="shared" si="3"/>
        <v>513</v>
      </c>
    </row>
    <row r="28" spans="1:16" s="22" customFormat="1" ht="18" customHeight="1">
      <c r="A28" s="628" t="s">
        <v>36</v>
      </c>
      <c r="B28" s="629">
        <v>263</v>
      </c>
      <c r="C28" s="323" t="s">
        <v>207</v>
      </c>
      <c r="D28" s="323" t="str">
        <f>UPPER(C28)</f>
        <v>AHN</v>
      </c>
      <c r="E28" s="323" t="s">
        <v>161</v>
      </c>
      <c r="F28" s="336" t="s">
        <v>141</v>
      </c>
      <c r="G28" s="652" t="s">
        <v>9</v>
      </c>
      <c r="H28" s="634">
        <v>87</v>
      </c>
      <c r="I28" s="634">
        <v>91</v>
      </c>
      <c r="J28" s="634">
        <v>75</v>
      </c>
      <c r="K28" s="634">
        <v>88</v>
      </c>
      <c r="L28" s="634">
        <v>85</v>
      </c>
      <c r="M28" s="634">
        <v>85</v>
      </c>
      <c r="N28" s="375">
        <f t="shared" si="3"/>
        <v>511</v>
      </c>
    </row>
    <row r="29" spans="1:16" s="22" customFormat="1" ht="18" customHeight="1">
      <c r="A29" s="641" t="s">
        <v>69</v>
      </c>
      <c r="B29" s="642">
        <v>224</v>
      </c>
      <c r="C29" s="355"/>
      <c r="D29" s="355" t="s">
        <v>323</v>
      </c>
      <c r="E29" s="355" t="s">
        <v>324</v>
      </c>
      <c r="F29" s="651" t="s">
        <v>114</v>
      </c>
      <c r="G29" s="459" t="s">
        <v>9</v>
      </c>
      <c r="H29" s="219">
        <v>88</v>
      </c>
      <c r="I29" s="219">
        <v>86</v>
      </c>
      <c r="J29" s="219">
        <v>89</v>
      </c>
      <c r="K29" s="219">
        <v>88</v>
      </c>
      <c r="L29" s="219">
        <v>83</v>
      </c>
      <c r="M29" s="219">
        <v>77</v>
      </c>
      <c r="N29" s="375">
        <f t="shared" si="3"/>
        <v>511</v>
      </c>
    </row>
    <row r="30" spans="1:16" s="22" customFormat="1" ht="18" customHeight="1">
      <c r="A30" s="425" t="s">
        <v>68</v>
      </c>
      <c r="B30" s="640">
        <v>272</v>
      </c>
      <c r="C30" s="355"/>
      <c r="D30" s="355" t="s">
        <v>302</v>
      </c>
      <c r="E30" s="355" t="s">
        <v>303</v>
      </c>
      <c r="F30" s="422" t="s">
        <v>122</v>
      </c>
      <c r="G30" s="428" t="s">
        <v>9</v>
      </c>
      <c r="H30" s="219">
        <v>85</v>
      </c>
      <c r="I30" s="219">
        <v>82</v>
      </c>
      <c r="J30" s="219">
        <v>86</v>
      </c>
      <c r="K30" s="219">
        <v>88</v>
      </c>
      <c r="L30" s="219">
        <v>84</v>
      </c>
      <c r="M30" s="219">
        <v>85</v>
      </c>
      <c r="N30" s="375">
        <f t="shared" si="3"/>
        <v>510</v>
      </c>
    </row>
    <row r="31" spans="1:16" s="31" customFormat="1" ht="18" customHeight="1">
      <c r="A31" s="635" t="s">
        <v>33</v>
      </c>
      <c r="B31" s="429">
        <v>237</v>
      </c>
      <c r="C31" s="369"/>
      <c r="D31" s="355" t="s">
        <v>143</v>
      </c>
      <c r="E31" s="369" t="s">
        <v>138</v>
      </c>
      <c r="F31" s="452" t="s">
        <v>247</v>
      </c>
      <c r="G31" s="444" t="s">
        <v>9</v>
      </c>
      <c r="H31" s="634">
        <v>90</v>
      </c>
      <c r="I31" s="634">
        <v>86</v>
      </c>
      <c r="J31" s="634">
        <v>80</v>
      </c>
      <c r="K31" s="634">
        <v>81</v>
      </c>
      <c r="L31" s="634">
        <v>87</v>
      </c>
      <c r="M31" s="634">
        <v>84</v>
      </c>
      <c r="N31" s="375">
        <f t="shared" si="3"/>
        <v>508</v>
      </c>
    </row>
    <row r="32" spans="1:16" s="22" customFormat="1" ht="18" customHeight="1">
      <c r="A32" s="372" t="s">
        <v>67</v>
      </c>
      <c r="B32" s="645">
        <v>233</v>
      </c>
      <c r="C32" s="344" t="s">
        <v>203</v>
      </c>
      <c r="D32" s="344" t="str">
        <f>UPPER(C32)</f>
        <v>BLANTON</v>
      </c>
      <c r="E32" s="344" t="s">
        <v>112</v>
      </c>
      <c r="F32" s="336" t="s">
        <v>117</v>
      </c>
      <c r="G32" s="377" t="s">
        <v>9</v>
      </c>
      <c r="H32" s="219">
        <v>86</v>
      </c>
      <c r="I32" s="219">
        <v>88</v>
      </c>
      <c r="J32" s="219">
        <v>85</v>
      </c>
      <c r="K32" s="219">
        <v>91</v>
      </c>
      <c r="L32" s="219">
        <v>79</v>
      </c>
      <c r="M32" s="219">
        <v>79</v>
      </c>
      <c r="N32" s="375">
        <f t="shared" si="3"/>
        <v>508</v>
      </c>
    </row>
    <row r="33" spans="1:16" s="22" customFormat="1" ht="18" customHeight="1">
      <c r="A33" s="372" t="s">
        <v>60</v>
      </c>
      <c r="B33" s="373">
        <v>264</v>
      </c>
      <c r="C33" s="323" t="s">
        <v>216</v>
      </c>
      <c r="D33" s="323" t="str">
        <f>UPPER(C33)</f>
        <v>ROBBELOTH</v>
      </c>
      <c r="E33" s="323" t="s">
        <v>233</v>
      </c>
      <c r="F33" s="336" t="s">
        <v>141</v>
      </c>
      <c r="G33" s="377" t="s">
        <v>9</v>
      </c>
      <c r="H33" s="219">
        <v>87</v>
      </c>
      <c r="I33" s="219">
        <v>86</v>
      </c>
      <c r="J33" s="219">
        <v>85</v>
      </c>
      <c r="K33" s="219">
        <v>86</v>
      </c>
      <c r="L33" s="219">
        <v>83</v>
      </c>
      <c r="M33" s="219">
        <v>79</v>
      </c>
      <c r="N33" s="375">
        <f t="shared" si="3"/>
        <v>506</v>
      </c>
      <c r="O33" s="31"/>
      <c r="P33" s="31"/>
    </row>
    <row r="34" spans="1:16" s="31" customFormat="1" ht="18" customHeight="1">
      <c r="A34" s="372" t="s">
        <v>41</v>
      </c>
      <c r="B34" s="373">
        <v>257</v>
      </c>
      <c r="C34" s="323" t="s">
        <v>242</v>
      </c>
      <c r="D34" s="323" t="str">
        <f>UPPER(C34)</f>
        <v>KUFROVICH</v>
      </c>
      <c r="E34" s="323" t="s">
        <v>243</v>
      </c>
      <c r="F34" s="336" t="s">
        <v>123</v>
      </c>
      <c r="G34" s="377" t="s">
        <v>9</v>
      </c>
      <c r="H34" s="634">
        <v>88</v>
      </c>
      <c r="I34" s="634">
        <v>85</v>
      </c>
      <c r="J34" s="634">
        <v>88</v>
      </c>
      <c r="K34" s="634">
        <v>91</v>
      </c>
      <c r="L34" s="634">
        <v>69</v>
      </c>
      <c r="M34" s="634">
        <v>84</v>
      </c>
      <c r="N34" s="375">
        <f t="shared" si="3"/>
        <v>505</v>
      </c>
    </row>
    <row r="35" spans="1:16" s="207" customFormat="1" ht="18" customHeight="1">
      <c r="A35" s="372" t="s">
        <v>66</v>
      </c>
      <c r="B35" s="608">
        <v>240</v>
      </c>
      <c r="C35" s="344" t="s">
        <v>277</v>
      </c>
      <c r="D35" s="344" t="str">
        <f>UPPER(C35)</f>
        <v>LARSON</v>
      </c>
      <c r="E35" s="344" t="s">
        <v>161</v>
      </c>
      <c r="F35" s="336" t="s">
        <v>247</v>
      </c>
      <c r="G35" s="377" t="s">
        <v>9</v>
      </c>
      <c r="H35" s="219">
        <v>86</v>
      </c>
      <c r="I35" s="219">
        <v>90</v>
      </c>
      <c r="J35" s="219">
        <v>85</v>
      </c>
      <c r="K35" s="219">
        <v>82</v>
      </c>
      <c r="L35" s="219">
        <v>80</v>
      </c>
      <c r="M35" s="219">
        <v>82</v>
      </c>
      <c r="N35" s="375">
        <f t="shared" si="3"/>
        <v>505</v>
      </c>
    </row>
    <row r="36" spans="1:16" s="22" customFormat="1" ht="18" customHeight="1">
      <c r="A36" s="372" t="s">
        <v>70</v>
      </c>
      <c r="B36" s="633">
        <v>202</v>
      </c>
      <c r="C36" s="323" t="s">
        <v>278</v>
      </c>
      <c r="D36" s="323" t="str">
        <f>UPPER(C36)</f>
        <v>BUROS</v>
      </c>
      <c r="E36" s="323" t="s">
        <v>279</v>
      </c>
      <c r="F36" s="336" t="s">
        <v>120</v>
      </c>
      <c r="G36" s="377" t="s">
        <v>162</v>
      </c>
      <c r="H36" s="219">
        <v>87</v>
      </c>
      <c r="I36" s="219">
        <v>89</v>
      </c>
      <c r="J36" s="219">
        <v>72</v>
      </c>
      <c r="K36" s="219">
        <v>83</v>
      </c>
      <c r="L36" s="219">
        <v>91</v>
      </c>
      <c r="M36" s="219">
        <v>82</v>
      </c>
      <c r="N36" s="375">
        <f t="shared" si="3"/>
        <v>504</v>
      </c>
    </row>
    <row r="37" spans="1:16" s="31" customFormat="1" ht="18" customHeight="1">
      <c r="A37" s="425" t="s">
        <v>61</v>
      </c>
      <c r="B37" s="638">
        <v>221</v>
      </c>
      <c r="C37" s="369" t="s">
        <v>196</v>
      </c>
      <c r="D37" s="355" t="s">
        <v>329</v>
      </c>
      <c r="E37" s="369" t="s">
        <v>228</v>
      </c>
      <c r="F37" s="452" t="s">
        <v>117</v>
      </c>
      <c r="G37" s="428" t="s">
        <v>9</v>
      </c>
      <c r="H37" s="219">
        <v>92</v>
      </c>
      <c r="I37" s="219">
        <v>87</v>
      </c>
      <c r="J37" s="219">
        <v>84</v>
      </c>
      <c r="K37" s="219">
        <v>84</v>
      </c>
      <c r="L37" s="219">
        <v>77</v>
      </c>
      <c r="M37" s="219">
        <v>79</v>
      </c>
      <c r="N37" s="375">
        <f t="shared" si="3"/>
        <v>503</v>
      </c>
    </row>
    <row r="38" spans="1:16" s="31" customFormat="1" ht="18" customHeight="1">
      <c r="A38" s="372" t="s">
        <v>62</v>
      </c>
      <c r="B38" s="608">
        <v>285</v>
      </c>
      <c r="C38" s="323" t="s">
        <v>215</v>
      </c>
      <c r="D38" s="323" t="str">
        <f>UPPER(C38)</f>
        <v>ROSE</v>
      </c>
      <c r="E38" s="323" t="s">
        <v>139</v>
      </c>
      <c r="F38" s="336" t="s">
        <v>142</v>
      </c>
      <c r="G38" s="377" t="s">
        <v>162</v>
      </c>
      <c r="H38" s="219">
        <v>85</v>
      </c>
      <c r="I38" s="219">
        <v>89</v>
      </c>
      <c r="J38" s="219">
        <v>76</v>
      </c>
      <c r="K38" s="219">
        <v>84</v>
      </c>
      <c r="L38" s="219">
        <v>85</v>
      </c>
      <c r="M38" s="219">
        <v>84</v>
      </c>
      <c r="N38" s="375">
        <f t="shared" si="3"/>
        <v>503</v>
      </c>
    </row>
    <row r="39" spans="1:16" s="22" customFormat="1" ht="18" customHeight="1">
      <c r="A39" s="425" t="s">
        <v>48</v>
      </c>
      <c r="B39" s="638">
        <v>261</v>
      </c>
      <c r="C39" s="382"/>
      <c r="D39" s="355" t="s">
        <v>333</v>
      </c>
      <c r="E39" s="382" t="s">
        <v>224</v>
      </c>
      <c r="F39" s="363" t="s">
        <v>141</v>
      </c>
      <c r="G39" s="428" t="s">
        <v>9</v>
      </c>
      <c r="H39" s="634">
        <v>82</v>
      </c>
      <c r="I39" s="634">
        <v>89</v>
      </c>
      <c r="J39" s="634">
        <v>86</v>
      </c>
      <c r="K39" s="634">
        <v>85</v>
      </c>
      <c r="L39" s="634">
        <v>83</v>
      </c>
      <c r="M39" s="634">
        <v>77</v>
      </c>
      <c r="N39" s="375">
        <f t="shared" si="3"/>
        <v>502</v>
      </c>
    </row>
    <row r="40" spans="1:16" s="22" customFormat="1" ht="18" customHeight="1">
      <c r="A40" s="372" t="s">
        <v>45</v>
      </c>
      <c r="B40" s="633">
        <v>208</v>
      </c>
      <c r="C40" s="323" t="s">
        <v>190</v>
      </c>
      <c r="D40" s="323" t="str">
        <f>UPPER(C40)</f>
        <v>PLANT</v>
      </c>
      <c r="E40" s="323" t="s">
        <v>222</v>
      </c>
      <c r="F40" s="336" t="s">
        <v>120</v>
      </c>
      <c r="G40" s="380" t="s">
        <v>9</v>
      </c>
      <c r="H40" s="634">
        <v>91</v>
      </c>
      <c r="I40" s="634">
        <v>93</v>
      </c>
      <c r="J40" s="634">
        <v>77</v>
      </c>
      <c r="K40" s="634">
        <v>69</v>
      </c>
      <c r="L40" s="634">
        <v>85</v>
      </c>
      <c r="M40" s="634">
        <v>86</v>
      </c>
      <c r="N40" s="375">
        <f t="shared" si="3"/>
        <v>501</v>
      </c>
    </row>
    <row r="41" spans="1:16" s="22" customFormat="1" ht="18" customHeight="1">
      <c r="A41" s="425" t="s">
        <v>81</v>
      </c>
      <c r="B41" s="640">
        <v>265</v>
      </c>
      <c r="C41" s="382"/>
      <c r="D41" s="355" t="s">
        <v>290</v>
      </c>
      <c r="E41" s="382" t="s">
        <v>291</v>
      </c>
      <c r="F41" s="424" t="s">
        <v>123</v>
      </c>
      <c r="G41" s="428" t="s">
        <v>9</v>
      </c>
      <c r="H41" s="219">
        <v>86</v>
      </c>
      <c r="I41" s="219">
        <v>88</v>
      </c>
      <c r="J41" s="219">
        <v>82</v>
      </c>
      <c r="K41" s="219">
        <v>84</v>
      </c>
      <c r="L41" s="219">
        <v>83</v>
      </c>
      <c r="M41" s="219">
        <v>78</v>
      </c>
      <c r="N41" s="375">
        <f t="shared" si="3"/>
        <v>501</v>
      </c>
      <c r="O41" s="31"/>
      <c r="P41" s="31"/>
    </row>
    <row r="42" spans="1:16" s="207" customFormat="1" ht="18" customHeight="1">
      <c r="A42" s="425" t="s">
        <v>47</v>
      </c>
      <c r="B42" s="640">
        <v>282</v>
      </c>
      <c r="C42" s="639"/>
      <c r="D42" s="355" t="s">
        <v>131</v>
      </c>
      <c r="E42" s="639" t="s">
        <v>105</v>
      </c>
      <c r="F42" s="363" t="s">
        <v>142</v>
      </c>
      <c r="G42" s="428" t="s">
        <v>9</v>
      </c>
      <c r="H42" s="634">
        <v>79</v>
      </c>
      <c r="I42" s="634">
        <v>82</v>
      </c>
      <c r="J42" s="634">
        <v>82</v>
      </c>
      <c r="K42" s="634">
        <v>89</v>
      </c>
      <c r="L42" s="634">
        <v>82</v>
      </c>
      <c r="M42" s="634">
        <v>86</v>
      </c>
      <c r="N42" s="375">
        <f t="shared" si="3"/>
        <v>500</v>
      </c>
    </row>
    <row r="43" spans="1:16" s="22" customFormat="1" ht="18" customHeight="1">
      <c r="A43" s="425" t="s">
        <v>51</v>
      </c>
      <c r="B43" s="640">
        <v>226</v>
      </c>
      <c r="C43" s="639"/>
      <c r="D43" s="355" t="s">
        <v>317</v>
      </c>
      <c r="E43" s="639" t="s">
        <v>318</v>
      </c>
      <c r="F43" s="363" t="s">
        <v>114</v>
      </c>
      <c r="G43" s="428" t="s">
        <v>9</v>
      </c>
      <c r="H43" s="634">
        <v>84</v>
      </c>
      <c r="I43" s="634">
        <v>83</v>
      </c>
      <c r="J43" s="634">
        <v>84</v>
      </c>
      <c r="K43" s="634">
        <v>85</v>
      </c>
      <c r="L43" s="634">
        <v>80</v>
      </c>
      <c r="M43" s="634">
        <v>84</v>
      </c>
      <c r="N43" s="375">
        <f t="shared" si="3"/>
        <v>500</v>
      </c>
      <c r="O43" s="31"/>
      <c r="P43" s="31"/>
    </row>
    <row r="44" spans="1:16" s="207" customFormat="1" ht="18" customHeight="1">
      <c r="A44" s="635" t="s">
        <v>52</v>
      </c>
      <c r="B44" s="640">
        <v>284</v>
      </c>
      <c r="C44" s="639"/>
      <c r="D44" s="355" t="s">
        <v>157</v>
      </c>
      <c r="E44" s="639" t="s">
        <v>158</v>
      </c>
      <c r="F44" s="363" t="s">
        <v>142</v>
      </c>
      <c r="G44" s="458" t="s">
        <v>9</v>
      </c>
      <c r="H44" s="634">
        <v>85</v>
      </c>
      <c r="I44" s="634">
        <v>83</v>
      </c>
      <c r="J44" s="634">
        <v>88</v>
      </c>
      <c r="K44" s="634">
        <v>79</v>
      </c>
      <c r="L44" s="634">
        <v>87</v>
      </c>
      <c r="M44" s="634">
        <v>77</v>
      </c>
      <c r="N44" s="375">
        <f t="shared" si="3"/>
        <v>499</v>
      </c>
    </row>
    <row r="45" spans="1:16" s="3" customFormat="1" ht="18" customHeight="1">
      <c r="A45" s="372" t="s">
        <v>71</v>
      </c>
      <c r="B45" s="377">
        <v>262</v>
      </c>
      <c r="C45" s="323" t="s">
        <v>199</v>
      </c>
      <c r="D45" s="323" t="str">
        <f>UPPER(C45)</f>
        <v>KIM</v>
      </c>
      <c r="E45" s="323" t="s">
        <v>160</v>
      </c>
      <c r="F45" s="336" t="s">
        <v>141</v>
      </c>
      <c r="G45" s="460" t="s">
        <v>9</v>
      </c>
      <c r="H45" s="219">
        <v>86</v>
      </c>
      <c r="I45" s="219">
        <v>90</v>
      </c>
      <c r="J45" s="219">
        <v>84</v>
      </c>
      <c r="K45" s="219">
        <v>88</v>
      </c>
      <c r="L45" s="219">
        <v>70</v>
      </c>
      <c r="M45" s="219">
        <v>81</v>
      </c>
      <c r="N45" s="375">
        <f t="shared" si="3"/>
        <v>499</v>
      </c>
      <c r="O45" s="31"/>
      <c r="P45" s="31"/>
    </row>
    <row r="46" spans="1:16" s="22" customFormat="1" ht="18" customHeight="1">
      <c r="A46" s="372" t="s">
        <v>44</v>
      </c>
      <c r="B46" s="373">
        <v>259</v>
      </c>
      <c r="C46" s="634" t="s">
        <v>196</v>
      </c>
      <c r="D46" s="323" t="str">
        <f>UPPER(C46)</f>
        <v>SMITH</v>
      </c>
      <c r="E46" s="634" t="s">
        <v>225</v>
      </c>
      <c r="F46" s="341" t="s">
        <v>123</v>
      </c>
      <c r="G46" s="461" t="s">
        <v>9</v>
      </c>
      <c r="H46" s="634">
        <v>83</v>
      </c>
      <c r="I46" s="634">
        <v>91</v>
      </c>
      <c r="J46" s="634">
        <v>78</v>
      </c>
      <c r="K46" s="634">
        <v>81</v>
      </c>
      <c r="L46" s="634">
        <v>79</v>
      </c>
      <c r="M46" s="634">
        <v>83</v>
      </c>
      <c r="N46" s="375">
        <f t="shared" si="3"/>
        <v>495</v>
      </c>
    </row>
    <row r="47" spans="1:16" s="22" customFormat="1" ht="18" customHeight="1">
      <c r="A47" s="425" t="s">
        <v>50</v>
      </c>
      <c r="B47" s="640">
        <v>239</v>
      </c>
      <c r="C47" s="639"/>
      <c r="D47" s="355" t="s">
        <v>330</v>
      </c>
      <c r="E47" s="639" t="s">
        <v>218</v>
      </c>
      <c r="F47" s="363" t="s">
        <v>247</v>
      </c>
      <c r="G47" s="458" t="s">
        <v>9</v>
      </c>
      <c r="H47" s="634">
        <v>88</v>
      </c>
      <c r="I47" s="634">
        <v>90</v>
      </c>
      <c r="J47" s="634">
        <v>86</v>
      </c>
      <c r="K47" s="634">
        <v>78</v>
      </c>
      <c r="L47" s="634">
        <v>69</v>
      </c>
      <c r="M47" s="634">
        <v>79</v>
      </c>
      <c r="N47" s="375">
        <f t="shared" si="3"/>
        <v>490</v>
      </c>
      <c r="O47" s="31"/>
      <c r="P47" s="31"/>
    </row>
    <row r="48" spans="1:16" s="22" customFormat="1" ht="18" customHeight="1">
      <c r="A48" s="425" t="s">
        <v>42</v>
      </c>
      <c r="B48" s="428">
        <v>276</v>
      </c>
      <c r="C48" s="355"/>
      <c r="D48" s="355" t="s">
        <v>288</v>
      </c>
      <c r="E48" s="355" t="s">
        <v>289</v>
      </c>
      <c r="F48" s="422" t="s">
        <v>116</v>
      </c>
      <c r="G48" s="458" t="s">
        <v>9</v>
      </c>
      <c r="H48" s="634">
        <v>91</v>
      </c>
      <c r="I48" s="634">
        <v>91</v>
      </c>
      <c r="J48" s="634">
        <v>77</v>
      </c>
      <c r="K48" s="634">
        <v>79</v>
      </c>
      <c r="L48" s="634">
        <v>73</v>
      </c>
      <c r="M48" s="634">
        <v>76</v>
      </c>
      <c r="N48" s="375">
        <f t="shared" si="3"/>
        <v>487</v>
      </c>
    </row>
    <row r="49" spans="1:26" s="31" customFormat="1" ht="18" customHeight="1">
      <c r="A49" s="425" t="s">
        <v>373</v>
      </c>
      <c r="B49" s="382">
        <v>241</v>
      </c>
      <c r="C49" s="382"/>
      <c r="D49" s="382" t="s">
        <v>331</v>
      </c>
      <c r="E49" s="382" t="s">
        <v>332</v>
      </c>
      <c r="F49" s="424" t="s">
        <v>247</v>
      </c>
      <c r="G49" s="458" t="s">
        <v>9</v>
      </c>
      <c r="H49" s="219">
        <v>80</v>
      </c>
      <c r="I49" s="219">
        <v>82</v>
      </c>
      <c r="J49" s="219">
        <v>83</v>
      </c>
      <c r="K49" s="219">
        <v>86</v>
      </c>
      <c r="L49" s="219">
        <v>74</v>
      </c>
      <c r="M49" s="219">
        <v>80</v>
      </c>
      <c r="N49" s="375">
        <f t="shared" si="3"/>
        <v>485</v>
      </c>
    </row>
    <row r="50" spans="1:26" s="22" customFormat="1" ht="18" customHeight="1">
      <c r="A50" s="425" t="s">
        <v>80</v>
      </c>
      <c r="B50" s="638">
        <v>270</v>
      </c>
      <c r="C50" s="382"/>
      <c r="D50" s="355" t="s">
        <v>127</v>
      </c>
      <c r="E50" s="382" t="s">
        <v>104</v>
      </c>
      <c r="F50" s="424" t="s">
        <v>122</v>
      </c>
      <c r="G50" s="458" t="s">
        <v>9</v>
      </c>
      <c r="H50" s="219">
        <v>82</v>
      </c>
      <c r="I50" s="219">
        <v>84</v>
      </c>
      <c r="J50" s="219">
        <v>77</v>
      </c>
      <c r="K50" s="219">
        <v>78</v>
      </c>
      <c r="L50" s="219">
        <v>73</v>
      </c>
      <c r="M50" s="219">
        <v>76</v>
      </c>
      <c r="N50" s="375">
        <f t="shared" si="3"/>
        <v>470</v>
      </c>
    </row>
    <row r="51" spans="1:26" s="22" customFormat="1" ht="18" customHeight="1">
      <c r="A51" s="372" t="s">
        <v>82</v>
      </c>
      <c r="B51" s="373">
        <v>201</v>
      </c>
      <c r="C51" s="650"/>
      <c r="D51" s="650" t="s">
        <v>380</v>
      </c>
      <c r="E51" s="650" t="s">
        <v>105</v>
      </c>
      <c r="F51" s="341" t="s">
        <v>118</v>
      </c>
      <c r="G51" s="461" t="s">
        <v>162</v>
      </c>
      <c r="H51" s="219">
        <v>80</v>
      </c>
      <c r="I51" s="219">
        <v>92</v>
      </c>
      <c r="J51" s="219">
        <v>82</v>
      </c>
      <c r="K51" s="219">
        <v>73</v>
      </c>
      <c r="L51" s="219">
        <v>71</v>
      </c>
      <c r="M51" s="219">
        <v>71</v>
      </c>
      <c r="N51" s="375">
        <f t="shared" si="3"/>
        <v>469</v>
      </c>
    </row>
    <row r="52" spans="1:26" s="22" customFormat="1" ht="18" customHeight="1">
      <c r="A52" s="425" t="s">
        <v>77</v>
      </c>
      <c r="B52" s="640">
        <v>279</v>
      </c>
      <c r="C52" s="426"/>
      <c r="D52" s="355" t="s">
        <v>298</v>
      </c>
      <c r="E52" s="426" t="s">
        <v>259</v>
      </c>
      <c r="F52" s="427" t="s">
        <v>116</v>
      </c>
      <c r="G52" s="458" t="s">
        <v>9</v>
      </c>
      <c r="H52" s="219">
        <v>87</v>
      </c>
      <c r="I52" s="219">
        <v>89</v>
      </c>
      <c r="J52" s="219">
        <v>68</v>
      </c>
      <c r="K52" s="219">
        <v>78</v>
      </c>
      <c r="L52" s="219">
        <v>72</v>
      </c>
      <c r="M52" s="219">
        <v>73</v>
      </c>
      <c r="N52" s="375">
        <f t="shared" si="3"/>
        <v>467</v>
      </c>
    </row>
    <row r="53" spans="1:26" s="376" customFormat="1" ht="18" customHeight="1">
      <c r="A53" s="425" t="s">
        <v>46</v>
      </c>
      <c r="B53" s="640">
        <v>281</v>
      </c>
      <c r="C53" s="595"/>
      <c r="D53" s="595" t="s">
        <v>304</v>
      </c>
      <c r="E53" s="595" t="s">
        <v>308</v>
      </c>
      <c r="F53" s="422" t="s">
        <v>142</v>
      </c>
      <c r="G53" s="458" t="s">
        <v>9</v>
      </c>
      <c r="H53" s="634">
        <v>76</v>
      </c>
      <c r="I53" s="634">
        <v>80</v>
      </c>
      <c r="J53" s="634">
        <v>78</v>
      </c>
      <c r="K53" s="634">
        <v>86</v>
      </c>
      <c r="L53" s="634">
        <v>66</v>
      </c>
      <c r="M53" s="634">
        <v>79</v>
      </c>
      <c r="N53" s="375">
        <f t="shared" si="3"/>
        <v>465</v>
      </c>
    </row>
    <row r="54" spans="1:26" s="383" customFormat="1" ht="18" customHeight="1">
      <c r="A54" s="425" t="s">
        <v>79</v>
      </c>
      <c r="B54" s="646">
        <v>228</v>
      </c>
      <c r="C54" s="643"/>
      <c r="D54" s="595" t="s">
        <v>376</v>
      </c>
      <c r="E54" s="643" t="s">
        <v>245</v>
      </c>
      <c r="F54" s="427" t="s">
        <v>114</v>
      </c>
      <c r="G54" s="428" t="s">
        <v>9</v>
      </c>
      <c r="H54" s="219">
        <v>72</v>
      </c>
      <c r="I54" s="219">
        <v>77</v>
      </c>
      <c r="J54" s="219">
        <v>84</v>
      </c>
      <c r="K54" s="219">
        <v>83</v>
      </c>
      <c r="L54" s="219">
        <v>88</v>
      </c>
      <c r="M54" s="219">
        <v>60</v>
      </c>
      <c r="N54" s="375">
        <f t="shared" si="3"/>
        <v>464</v>
      </c>
    </row>
    <row r="55" spans="1:26" s="383" customFormat="1" ht="18" customHeight="1">
      <c r="A55" s="425" t="s">
        <v>65</v>
      </c>
      <c r="B55" s="640">
        <v>278</v>
      </c>
      <c r="C55" s="355" t="s">
        <v>239</v>
      </c>
      <c r="D55" s="355" t="s">
        <v>299</v>
      </c>
      <c r="E55" s="355" t="s">
        <v>241</v>
      </c>
      <c r="F55" s="422" t="s">
        <v>116</v>
      </c>
      <c r="G55" s="428" t="s">
        <v>9</v>
      </c>
      <c r="H55" s="219">
        <v>89</v>
      </c>
      <c r="I55" s="219">
        <v>90</v>
      </c>
      <c r="J55" s="219">
        <v>74</v>
      </c>
      <c r="K55" s="219">
        <v>69</v>
      </c>
      <c r="L55" s="219">
        <v>65</v>
      </c>
      <c r="M55" s="219">
        <v>69</v>
      </c>
      <c r="N55" s="375">
        <f t="shared" si="3"/>
        <v>456</v>
      </c>
    </row>
    <row r="56" spans="1:26" s="383" customFormat="1" ht="18" customHeight="1">
      <c r="A56" s="425" t="s">
        <v>83</v>
      </c>
      <c r="B56" s="647">
        <v>283</v>
      </c>
      <c r="C56" s="649"/>
      <c r="D56" s="639" t="s">
        <v>305</v>
      </c>
      <c r="E56" s="639" t="s">
        <v>306</v>
      </c>
      <c r="F56" s="363" t="s">
        <v>142</v>
      </c>
      <c r="G56" s="428" t="s">
        <v>9</v>
      </c>
      <c r="H56" s="219">
        <v>66</v>
      </c>
      <c r="I56" s="219">
        <v>74</v>
      </c>
      <c r="J56" s="219">
        <v>62</v>
      </c>
      <c r="K56" s="219">
        <v>54</v>
      </c>
      <c r="L56" s="219">
        <v>65</v>
      </c>
      <c r="M56" s="219">
        <v>62</v>
      </c>
      <c r="N56" s="375">
        <f t="shared" si="3"/>
        <v>383</v>
      </c>
      <c r="O56" s="378"/>
      <c r="P56" s="378"/>
    </row>
    <row r="57" spans="1:26" s="379" customFormat="1" ht="18" customHeight="1">
      <c r="A57" s="372" t="s">
        <v>85</v>
      </c>
      <c r="B57" s="377"/>
      <c r="C57" s="348"/>
      <c r="D57" s="348"/>
      <c r="E57" s="348"/>
      <c r="F57" s="341"/>
      <c r="G57" s="377"/>
      <c r="H57" s="377"/>
      <c r="I57" s="377"/>
      <c r="J57" s="377"/>
      <c r="K57" s="377"/>
      <c r="L57" s="374"/>
      <c r="M57" s="374"/>
      <c r="N57" s="375">
        <f t="shared" ref="N57:N60" si="4">SUM(H57:M57)</f>
        <v>0</v>
      </c>
      <c r="O57" s="378"/>
      <c r="P57" s="378"/>
    </row>
    <row r="58" spans="1:26" s="379" customFormat="1" ht="18" customHeight="1">
      <c r="A58" s="372" t="s">
        <v>86</v>
      </c>
      <c r="B58" s="377"/>
      <c r="C58" s="348"/>
      <c r="D58" s="348"/>
      <c r="E58" s="348"/>
      <c r="F58" s="341"/>
      <c r="G58" s="377"/>
      <c r="H58" s="377"/>
      <c r="I58" s="377"/>
      <c r="J58" s="377"/>
      <c r="K58" s="377"/>
      <c r="L58" s="374"/>
      <c r="M58" s="374"/>
      <c r="N58" s="375">
        <f t="shared" si="4"/>
        <v>0</v>
      </c>
      <c r="O58" s="378"/>
      <c r="P58" s="378"/>
    </row>
    <row r="59" spans="1:26" s="379" customFormat="1" ht="18" customHeight="1">
      <c r="A59" s="372" t="s">
        <v>87</v>
      </c>
      <c r="B59" s="377"/>
      <c r="C59" s="348"/>
      <c r="D59" s="348"/>
      <c r="E59" s="348"/>
      <c r="F59" s="341"/>
      <c r="G59" s="377"/>
      <c r="H59" s="377"/>
      <c r="I59" s="377"/>
      <c r="J59" s="377"/>
      <c r="K59" s="377"/>
      <c r="L59" s="374"/>
      <c r="M59" s="374"/>
      <c r="N59" s="375">
        <f t="shared" si="4"/>
        <v>0</v>
      </c>
    </row>
    <row r="60" spans="1:26" s="379" customFormat="1" ht="18" customHeight="1">
      <c r="A60" s="372" t="s">
        <v>88</v>
      </c>
      <c r="B60" s="377"/>
      <c r="C60" s="384" t="s">
        <v>156</v>
      </c>
      <c r="D60" s="385"/>
      <c r="E60" s="348"/>
      <c r="F60" s="341"/>
      <c r="G60" s="377"/>
      <c r="H60" s="377"/>
      <c r="I60" s="377"/>
      <c r="J60" s="377"/>
      <c r="K60" s="377"/>
      <c r="L60" s="374"/>
      <c r="M60" s="374"/>
      <c r="N60" s="375">
        <f t="shared" si="4"/>
        <v>0</v>
      </c>
    </row>
    <row r="61" spans="1:26" s="379" customFormat="1" ht="18" customHeight="1">
      <c r="A61" s="386"/>
      <c r="B61" s="377"/>
      <c r="C61" s="348"/>
      <c r="D61" s="348"/>
      <c r="E61" s="348"/>
      <c r="F61" s="341"/>
      <c r="G61" s="377"/>
      <c r="H61" s="377"/>
      <c r="I61" s="377"/>
      <c r="J61" s="377"/>
      <c r="K61" s="377"/>
      <c r="L61" s="374"/>
      <c r="M61" s="374"/>
      <c r="N61" s="375">
        <f t="shared" ref="N61:N62" si="5">SUM(K61:M61)</f>
        <v>0</v>
      </c>
    </row>
    <row r="62" spans="1:26" s="379" customFormat="1" ht="18" customHeight="1" thickBot="1">
      <c r="A62" s="387"/>
      <c r="B62" s="388"/>
      <c r="C62" s="349"/>
      <c r="D62" s="349"/>
      <c r="E62" s="349"/>
      <c r="F62" s="342"/>
      <c r="G62" s="388"/>
      <c r="H62" s="388"/>
      <c r="I62" s="388"/>
      <c r="J62" s="388"/>
      <c r="K62" s="388"/>
      <c r="L62" s="388"/>
      <c r="M62" s="388"/>
      <c r="N62" s="389">
        <f t="shared" si="5"/>
        <v>0</v>
      </c>
    </row>
    <row r="63" spans="1:26" s="379" customFormat="1" ht="18" customHeight="1" thickTop="1">
      <c r="A63" s="390"/>
      <c r="B63" s="391"/>
      <c r="C63" s="391"/>
      <c r="D63" s="391"/>
      <c r="E63" s="391"/>
      <c r="F63" s="343"/>
      <c r="G63" s="391"/>
      <c r="H63" s="391"/>
      <c r="I63" s="391"/>
      <c r="J63" s="391"/>
      <c r="K63" s="391"/>
      <c r="L63" s="391"/>
      <c r="M63" s="391"/>
      <c r="N63" s="390"/>
    </row>
    <row r="64" spans="1:26" ht="18" customHeight="1">
      <c r="B64" s="54"/>
      <c r="C64" s="54"/>
      <c r="D64" s="54"/>
      <c r="E64" s="54"/>
      <c r="G64" s="54"/>
      <c r="H64" s="54"/>
      <c r="I64" s="54"/>
      <c r="J64" s="54"/>
      <c r="K64" s="54"/>
      <c r="L64" s="54"/>
      <c r="M64" s="54"/>
    </row>
  </sheetData>
  <sortState ref="A7:N56">
    <sortCondition descending="1" ref="N7:N56"/>
  </sortState>
  <mergeCells count="6">
    <mergeCell ref="B2:N2"/>
    <mergeCell ref="B1:N1"/>
    <mergeCell ref="R7:U8"/>
    <mergeCell ref="R4:U4"/>
    <mergeCell ref="B3:N3"/>
    <mergeCell ref="B5:D5"/>
  </mergeCells>
  <pageMargins left="0.5" right="0" top="0.75" bottom="0.2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8"/>
  <sheetViews>
    <sheetView showZeros="0" topLeftCell="A31" zoomScale="90" zoomScaleNormal="90" workbookViewId="0">
      <selection activeCell="AB53" sqref="AB53"/>
    </sheetView>
  </sheetViews>
  <sheetFormatPr defaultRowHeight="15"/>
  <cols>
    <col min="1" max="1" width="4.7109375" style="64" customWidth="1"/>
    <col min="2" max="2" width="4.7109375" style="64" hidden="1" customWidth="1"/>
    <col min="3" max="3" width="16.28515625" style="54" customWidth="1"/>
    <col min="4" max="4" width="12.85546875" style="54" customWidth="1"/>
    <col min="5" max="5" width="12.7109375" style="54" customWidth="1"/>
    <col min="6" max="6" width="5.7109375" style="54" customWidth="1"/>
    <col min="7" max="7" width="5.7109375" style="1" hidden="1" customWidth="1"/>
    <col min="8" max="10" width="6.7109375" style="1" hidden="1" customWidth="1"/>
    <col min="11" max="11" width="8.28515625" style="14" hidden="1" customWidth="1"/>
    <col min="12" max="18" width="0" hidden="1" customWidth="1"/>
    <col min="20" max="20" width="9.140625" style="54"/>
    <col min="21" max="21" width="9.140625" style="33"/>
  </cols>
  <sheetData>
    <row r="1" spans="1:22" s="2" customFormat="1" ht="21.95" customHeight="1">
      <c r="A1" s="320" t="s">
        <v>179</v>
      </c>
      <c r="B1" s="320"/>
      <c r="C1" s="320"/>
      <c r="D1" s="320"/>
      <c r="E1" s="320"/>
      <c r="F1" s="320"/>
      <c r="G1" s="169"/>
      <c r="H1" s="169"/>
      <c r="I1" s="169"/>
      <c r="J1" s="169"/>
      <c r="K1" s="169"/>
      <c r="T1" s="248"/>
      <c r="U1" s="678"/>
    </row>
    <row r="2" spans="1:22" s="5" customFormat="1" ht="21">
      <c r="A2" s="713" t="s">
        <v>26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679"/>
    </row>
    <row r="3" spans="1:22" s="3" customFormat="1" ht="18" customHeight="1" thickBot="1">
      <c r="A3" s="31"/>
      <c r="B3" s="31"/>
      <c r="C3" s="31"/>
      <c r="D3" s="31"/>
      <c r="E3" s="31"/>
      <c r="F3" s="31"/>
      <c r="T3" s="301"/>
      <c r="U3" s="30"/>
    </row>
    <row r="4" spans="1:22" s="3" customFormat="1" ht="80.099999999999994" customHeight="1" thickTop="1" thickBot="1">
      <c r="A4" s="222" t="s">
        <v>96</v>
      </c>
      <c r="B4" s="462"/>
      <c r="C4" s="88" t="s">
        <v>99</v>
      </c>
      <c r="D4" s="88" t="s">
        <v>177</v>
      </c>
      <c r="E4" s="88" t="s">
        <v>167</v>
      </c>
      <c r="F4" s="321" t="s">
        <v>180</v>
      </c>
      <c r="G4" s="286">
        <v>150</v>
      </c>
      <c r="H4" s="286">
        <v>150</v>
      </c>
      <c r="I4" s="149">
        <v>150</v>
      </c>
      <c r="J4" s="149">
        <v>150</v>
      </c>
      <c r="K4" s="149">
        <v>20</v>
      </c>
      <c r="L4" s="149">
        <v>20</v>
      </c>
      <c r="M4" s="149">
        <v>20</v>
      </c>
      <c r="N4" s="10">
        <v>20</v>
      </c>
      <c r="O4" s="10">
        <v>10</v>
      </c>
      <c r="P4" s="10">
        <v>10</v>
      </c>
      <c r="Q4" s="10">
        <v>10</v>
      </c>
      <c r="R4" s="12">
        <v>10</v>
      </c>
      <c r="S4" s="296" t="s">
        <v>0</v>
      </c>
      <c r="T4" s="303" t="s">
        <v>3</v>
      </c>
      <c r="U4" s="30"/>
      <c r="V4" s="297"/>
    </row>
    <row r="5" spans="1:22" s="3" customFormat="1" ht="18" customHeight="1" thickTop="1">
      <c r="A5" s="633">
        <v>247</v>
      </c>
      <c r="B5" s="323" t="s">
        <v>194</v>
      </c>
      <c r="C5" s="323" t="str">
        <f>UPPER(B5)</f>
        <v>MCCOLLUM</v>
      </c>
      <c r="D5" s="323" t="s">
        <v>108</v>
      </c>
      <c r="E5" s="336" t="s">
        <v>121</v>
      </c>
      <c r="F5" s="377" t="s">
        <v>9</v>
      </c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4"/>
      <c r="R5" s="295"/>
      <c r="S5" s="375">
        <v>547</v>
      </c>
      <c r="T5" s="172">
        <f>SUM(S5:S8)</f>
        <v>2127</v>
      </c>
      <c r="U5" s="30">
        <v>1</v>
      </c>
    </row>
    <row r="6" spans="1:22" s="3" customFormat="1" ht="18" customHeight="1">
      <c r="A6" s="633">
        <v>248</v>
      </c>
      <c r="B6" s="323" t="s">
        <v>208</v>
      </c>
      <c r="C6" s="323" t="str">
        <f>UPPER(B6)</f>
        <v>DAHMEN</v>
      </c>
      <c r="D6" s="323" t="s">
        <v>230</v>
      </c>
      <c r="E6" s="336" t="s">
        <v>121</v>
      </c>
      <c r="F6" s="377" t="s">
        <v>9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66"/>
      <c r="R6" s="52"/>
      <c r="S6" s="375">
        <v>539</v>
      </c>
      <c r="T6" s="289">
        <v>2127</v>
      </c>
      <c r="U6" s="30"/>
    </row>
    <row r="7" spans="1:22" s="3" customFormat="1" ht="18" customHeight="1">
      <c r="A7" s="648" t="s">
        <v>374</v>
      </c>
      <c r="B7" s="373">
        <v>242</v>
      </c>
      <c r="C7" s="323" t="s">
        <v>375</v>
      </c>
      <c r="D7" s="323" t="s">
        <v>134</v>
      </c>
      <c r="E7" s="323" t="s">
        <v>121</v>
      </c>
      <c r="F7" s="594" t="s">
        <v>9</v>
      </c>
      <c r="G7" s="62"/>
      <c r="H7" s="62"/>
      <c r="I7" s="62"/>
      <c r="J7" s="62"/>
      <c r="K7" s="62"/>
      <c r="L7" s="62"/>
      <c r="M7" s="62"/>
      <c r="N7" s="40"/>
      <c r="O7" s="40"/>
      <c r="P7" s="40"/>
      <c r="Q7" s="66"/>
      <c r="R7" s="52"/>
      <c r="S7" s="375">
        <v>524</v>
      </c>
      <c r="T7" s="289">
        <v>2127</v>
      </c>
      <c r="U7" s="30"/>
    </row>
    <row r="8" spans="1:22" s="3" customFormat="1" ht="18" customHeight="1" thickBot="1">
      <c r="A8" s="670">
        <v>246</v>
      </c>
      <c r="B8" s="484" t="s">
        <v>185</v>
      </c>
      <c r="C8" s="484" t="str">
        <f t="shared" ref="C8:C16" si="0">UPPER(B8)</f>
        <v>SOKLASKI</v>
      </c>
      <c r="D8" s="484" t="s">
        <v>218</v>
      </c>
      <c r="E8" s="671" t="s">
        <v>121</v>
      </c>
      <c r="F8" s="672" t="s">
        <v>9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154"/>
      <c r="R8" s="165"/>
      <c r="S8" s="659">
        <v>517</v>
      </c>
      <c r="T8" s="247">
        <v>2127</v>
      </c>
      <c r="U8" s="30"/>
    </row>
    <row r="9" spans="1:22" s="3" customFormat="1" ht="18" customHeight="1">
      <c r="A9" s="629">
        <v>214</v>
      </c>
      <c r="B9" s="482" t="s">
        <v>199</v>
      </c>
      <c r="C9" s="482" t="str">
        <f t="shared" si="0"/>
        <v>KIM</v>
      </c>
      <c r="D9" s="482" t="s">
        <v>111</v>
      </c>
      <c r="E9" s="656" t="s">
        <v>119</v>
      </c>
      <c r="F9" s="437" t="s">
        <v>9</v>
      </c>
      <c r="G9" s="153"/>
      <c r="H9" s="153"/>
      <c r="I9" s="153"/>
      <c r="J9" s="153"/>
      <c r="K9" s="153"/>
      <c r="L9" s="153"/>
      <c r="M9" s="153"/>
      <c r="N9" s="129"/>
      <c r="O9" s="129"/>
      <c r="P9" s="129"/>
      <c r="Q9" s="129"/>
      <c r="R9" s="131"/>
      <c r="S9" s="632">
        <v>541</v>
      </c>
      <c r="T9" s="172">
        <f>SUM(S9:S12)</f>
        <v>2125</v>
      </c>
      <c r="U9" s="30">
        <v>2</v>
      </c>
    </row>
    <row r="10" spans="1:22" s="22" customFormat="1" ht="18" customHeight="1">
      <c r="A10" s="633">
        <v>219</v>
      </c>
      <c r="B10" s="323" t="s">
        <v>184</v>
      </c>
      <c r="C10" s="323" t="str">
        <f t="shared" si="0"/>
        <v>OH</v>
      </c>
      <c r="D10" s="323" t="s">
        <v>106</v>
      </c>
      <c r="E10" s="336" t="s">
        <v>119</v>
      </c>
      <c r="F10" s="377" t="s">
        <v>9</v>
      </c>
      <c r="G10" s="67"/>
      <c r="H10" s="67"/>
      <c r="I10" s="67"/>
      <c r="J10" s="67"/>
      <c r="K10" s="67"/>
      <c r="L10" s="67"/>
      <c r="M10" s="67"/>
      <c r="N10" s="40"/>
      <c r="O10" s="40"/>
      <c r="P10" s="40"/>
      <c r="Q10" s="66"/>
      <c r="R10" s="52"/>
      <c r="S10" s="375">
        <v>537</v>
      </c>
      <c r="T10" s="289">
        <v>2125</v>
      </c>
      <c r="U10" s="30"/>
    </row>
    <row r="11" spans="1:22" s="22" customFormat="1" ht="18" customHeight="1">
      <c r="A11" s="633">
        <v>215</v>
      </c>
      <c r="B11" s="323" t="s">
        <v>213</v>
      </c>
      <c r="C11" s="323" t="str">
        <f t="shared" si="0"/>
        <v>BENNETT</v>
      </c>
      <c r="D11" s="323" t="s">
        <v>113</v>
      </c>
      <c r="E11" s="336" t="s">
        <v>119</v>
      </c>
      <c r="F11" s="377" t="s">
        <v>9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66"/>
      <c r="R11" s="52"/>
      <c r="S11" s="375">
        <v>528</v>
      </c>
      <c r="T11" s="289">
        <v>2125</v>
      </c>
      <c r="U11" s="30"/>
    </row>
    <row r="12" spans="1:22" s="22" customFormat="1" ht="18" customHeight="1" thickBot="1">
      <c r="A12" s="670">
        <v>216</v>
      </c>
      <c r="B12" s="526" t="s">
        <v>253</v>
      </c>
      <c r="C12" s="526" t="str">
        <f t="shared" si="0"/>
        <v>CHOE</v>
      </c>
      <c r="D12" s="526" t="s">
        <v>254</v>
      </c>
      <c r="E12" s="671" t="s">
        <v>119</v>
      </c>
      <c r="F12" s="488" t="s">
        <v>9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154"/>
      <c r="R12" s="165"/>
      <c r="S12" s="659">
        <v>519</v>
      </c>
      <c r="T12" s="247">
        <v>2125</v>
      </c>
      <c r="U12" s="30"/>
    </row>
    <row r="13" spans="1:22" s="3" customFormat="1" ht="18" customHeight="1">
      <c r="A13" s="629">
        <v>212</v>
      </c>
      <c r="B13" s="482" t="s">
        <v>182</v>
      </c>
      <c r="C13" s="482" t="str">
        <f t="shared" si="0"/>
        <v>ROTH</v>
      </c>
      <c r="D13" s="482" t="s">
        <v>217</v>
      </c>
      <c r="E13" s="656" t="s">
        <v>120</v>
      </c>
      <c r="F13" s="437" t="s">
        <v>9</v>
      </c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291"/>
      <c r="R13" s="298"/>
      <c r="S13" s="632">
        <v>532</v>
      </c>
      <c r="T13" s="172">
        <f>SUM(S13:S16)</f>
        <v>2063</v>
      </c>
      <c r="U13" s="30">
        <v>3</v>
      </c>
    </row>
    <row r="14" spans="1:22" s="3" customFormat="1" ht="18" customHeight="1">
      <c r="A14" s="633">
        <v>211</v>
      </c>
      <c r="B14" s="323" t="s">
        <v>201</v>
      </c>
      <c r="C14" s="323" t="str">
        <f t="shared" si="0"/>
        <v>SCHAAF</v>
      </c>
      <c r="D14" s="323" t="s">
        <v>227</v>
      </c>
      <c r="E14" s="336" t="s">
        <v>120</v>
      </c>
      <c r="F14" s="377" t="s">
        <v>9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66"/>
      <c r="R14" s="52"/>
      <c r="S14" s="375">
        <v>517</v>
      </c>
      <c r="T14" s="289">
        <v>2063</v>
      </c>
      <c r="U14" s="30"/>
    </row>
    <row r="15" spans="1:22" s="22" customFormat="1" ht="18" customHeight="1">
      <c r="A15" s="644">
        <v>213</v>
      </c>
      <c r="B15" s="323" t="s">
        <v>276</v>
      </c>
      <c r="C15" s="323" t="str">
        <f t="shared" si="0"/>
        <v>COCHRAN</v>
      </c>
      <c r="D15" s="323" t="s">
        <v>284</v>
      </c>
      <c r="E15" s="336" t="s">
        <v>120</v>
      </c>
      <c r="F15" s="380" t="s">
        <v>9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66"/>
      <c r="R15" s="52"/>
      <c r="S15" s="375">
        <v>513</v>
      </c>
      <c r="T15" s="289">
        <v>2063</v>
      </c>
      <c r="U15" s="30"/>
    </row>
    <row r="16" spans="1:22" s="3" customFormat="1" ht="18" customHeight="1" thickBot="1">
      <c r="A16" s="670">
        <v>208</v>
      </c>
      <c r="B16" s="484" t="s">
        <v>190</v>
      </c>
      <c r="C16" s="484" t="str">
        <f t="shared" si="0"/>
        <v>PLANT</v>
      </c>
      <c r="D16" s="484" t="s">
        <v>222</v>
      </c>
      <c r="E16" s="671" t="s">
        <v>120</v>
      </c>
      <c r="F16" s="672" t="s">
        <v>9</v>
      </c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99"/>
      <c r="R16" s="300"/>
      <c r="S16" s="659">
        <v>501</v>
      </c>
      <c r="T16" s="247">
        <v>2063</v>
      </c>
      <c r="U16" s="30"/>
    </row>
    <row r="17" spans="1:21" s="31" customFormat="1" ht="18" customHeight="1">
      <c r="A17" s="642">
        <v>234</v>
      </c>
      <c r="B17" s="668" t="s">
        <v>196</v>
      </c>
      <c r="C17" s="524" t="s">
        <v>327</v>
      </c>
      <c r="D17" s="668" t="s">
        <v>328</v>
      </c>
      <c r="E17" s="669" t="s">
        <v>117</v>
      </c>
      <c r="F17" s="446" t="s">
        <v>9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129"/>
      <c r="R17" s="131"/>
      <c r="S17" s="632">
        <v>521</v>
      </c>
      <c r="T17" s="172">
        <f>SUM(S17:S20)</f>
        <v>2060</v>
      </c>
      <c r="U17" s="30">
        <v>4</v>
      </c>
    </row>
    <row r="18" spans="1:21" s="31" customFormat="1" ht="18" customHeight="1">
      <c r="A18" s="645">
        <v>233</v>
      </c>
      <c r="B18" s="344" t="s">
        <v>203</v>
      </c>
      <c r="C18" s="344" t="str">
        <f>UPPER(B18)</f>
        <v>BLANTON</v>
      </c>
      <c r="D18" s="344" t="s">
        <v>112</v>
      </c>
      <c r="E18" s="336" t="s">
        <v>117</v>
      </c>
      <c r="F18" s="377" t="s">
        <v>9</v>
      </c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20"/>
      <c r="R18" s="221"/>
      <c r="S18" s="375">
        <v>508</v>
      </c>
      <c r="T18" s="289">
        <v>2060</v>
      </c>
      <c r="U18" s="30"/>
    </row>
    <row r="19" spans="1:21" s="31" customFormat="1" ht="18" customHeight="1">
      <c r="A19" s="638">
        <v>221</v>
      </c>
      <c r="B19" s="369" t="s">
        <v>196</v>
      </c>
      <c r="C19" s="355" t="s">
        <v>329</v>
      </c>
      <c r="D19" s="369" t="s">
        <v>228</v>
      </c>
      <c r="E19" s="452" t="s">
        <v>117</v>
      </c>
      <c r="F19" s="428" t="s">
        <v>9</v>
      </c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20"/>
      <c r="R19" s="221"/>
      <c r="S19" s="375">
        <v>503</v>
      </c>
      <c r="T19" s="289">
        <v>2060</v>
      </c>
      <c r="U19" s="30"/>
    </row>
    <row r="20" spans="1:21" s="31" customFormat="1" ht="18" customHeight="1" thickBot="1">
      <c r="A20" s="670">
        <v>231</v>
      </c>
      <c r="B20" s="484" t="s">
        <v>183</v>
      </c>
      <c r="C20" s="484" t="str">
        <f>UPPER(B20)</f>
        <v>PHUCHAROEN</v>
      </c>
      <c r="D20" s="484" t="s">
        <v>107</v>
      </c>
      <c r="E20" s="671" t="s">
        <v>117</v>
      </c>
      <c r="F20" s="488" t="s">
        <v>9</v>
      </c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659">
        <v>528</v>
      </c>
      <c r="T20" s="247">
        <v>2060</v>
      </c>
      <c r="U20" s="30"/>
    </row>
    <row r="21" spans="1:21" s="31" customFormat="1" ht="18" customHeight="1">
      <c r="A21" s="629">
        <v>273</v>
      </c>
      <c r="B21" s="482" t="s">
        <v>206</v>
      </c>
      <c r="C21" s="482" t="str">
        <f>UPPER(B21)</f>
        <v>WILKINS</v>
      </c>
      <c r="D21" s="482" t="s">
        <v>110</v>
      </c>
      <c r="E21" s="656" t="s">
        <v>122</v>
      </c>
      <c r="F21" s="437" t="s">
        <v>9</v>
      </c>
      <c r="G21" s="38"/>
      <c r="H21" s="38"/>
      <c r="I21" s="38"/>
      <c r="J21" s="38"/>
      <c r="K21" s="38"/>
      <c r="L21" s="38"/>
      <c r="M21" s="38"/>
      <c r="N21" s="129"/>
      <c r="O21" s="129"/>
      <c r="P21" s="129"/>
      <c r="Q21" s="129"/>
      <c r="R21" s="131"/>
      <c r="S21" s="632">
        <v>536</v>
      </c>
      <c r="T21" s="172">
        <f>SUM(S21:S24)</f>
        <v>2052</v>
      </c>
      <c r="U21" s="30">
        <v>5</v>
      </c>
    </row>
    <row r="22" spans="1:21" s="22" customFormat="1" ht="18" customHeight="1">
      <c r="A22" s="637">
        <v>274</v>
      </c>
      <c r="B22" s="323" t="s">
        <v>197</v>
      </c>
      <c r="C22" s="323" t="str">
        <f>UPPER(B22)</f>
        <v>TUCKER</v>
      </c>
      <c r="D22" s="323" t="s">
        <v>109</v>
      </c>
      <c r="E22" s="336" t="s">
        <v>122</v>
      </c>
      <c r="F22" s="409" t="s">
        <v>9</v>
      </c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20"/>
      <c r="R22" s="221"/>
      <c r="S22" s="375">
        <v>536</v>
      </c>
      <c r="T22" s="289">
        <v>2052</v>
      </c>
      <c r="U22" s="30"/>
    </row>
    <row r="23" spans="1:21" s="31" customFormat="1" ht="18" customHeight="1">
      <c r="A23" s="638">
        <v>272</v>
      </c>
      <c r="B23" s="355"/>
      <c r="C23" s="355" t="s">
        <v>302</v>
      </c>
      <c r="D23" s="355" t="s">
        <v>303</v>
      </c>
      <c r="E23" s="422" t="s">
        <v>122</v>
      </c>
      <c r="F23" s="428" t="s">
        <v>9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66"/>
      <c r="R23" s="52"/>
      <c r="S23" s="375">
        <v>510</v>
      </c>
      <c r="T23" s="289">
        <v>2052</v>
      </c>
      <c r="U23" s="30"/>
    </row>
    <row r="24" spans="1:21" s="22" customFormat="1" ht="18" customHeight="1" thickBot="1">
      <c r="A24" s="673">
        <v>270</v>
      </c>
      <c r="B24" s="666"/>
      <c r="C24" s="493" t="s">
        <v>127</v>
      </c>
      <c r="D24" s="666" t="s">
        <v>104</v>
      </c>
      <c r="E24" s="667" t="s">
        <v>122</v>
      </c>
      <c r="F24" s="518" t="s">
        <v>9</v>
      </c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659">
        <v>470</v>
      </c>
      <c r="T24" s="247">
        <v>2052</v>
      </c>
      <c r="U24" s="30"/>
    </row>
    <row r="25" spans="1:21" s="22" customFormat="1" ht="18" customHeight="1">
      <c r="A25" s="664">
        <v>253</v>
      </c>
      <c r="B25" s="660"/>
      <c r="C25" s="524" t="s">
        <v>148</v>
      </c>
      <c r="D25" s="660" t="s">
        <v>147</v>
      </c>
      <c r="E25" s="661" t="s">
        <v>123</v>
      </c>
      <c r="F25" s="459" t="s">
        <v>9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129"/>
      <c r="R25" s="131"/>
      <c r="S25" s="632">
        <v>517</v>
      </c>
      <c r="T25" s="172">
        <f>SUM(S25:S28)</f>
        <v>2018</v>
      </c>
      <c r="U25" s="30">
        <v>6</v>
      </c>
    </row>
    <row r="26" spans="1:21" s="22" customFormat="1" ht="18" customHeight="1">
      <c r="A26" s="629">
        <v>257</v>
      </c>
      <c r="B26" s="323" t="s">
        <v>242</v>
      </c>
      <c r="C26" s="323" t="str">
        <f>UPPER(B26)</f>
        <v>KUFROVICH</v>
      </c>
      <c r="D26" s="323" t="s">
        <v>243</v>
      </c>
      <c r="E26" s="336" t="s">
        <v>123</v>
      </c>
      <c r="F26" s="652" t="s">
        <v>9</v>
      </c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20"/>
      <c r="R26" s="221"/>
      <c r="S26" s="375">
        <v>505</v>
      </c>
      <c r="T26" s="289">
        <v>2018</v>
      </c>
      <c r="U26" s="30"/>
    </row>
    <row r="27" spans="1:21" s="22" customFormat="1" ht="18" customHeight="1">
      <c r="A27" s="642">
        <v>265</v>
      </c>
      <c r="B27" s="382"/>
      <c r="C27" s="355" t="s">
        <v>290</v>
      </c>
      <c r="D27" s="382" t="s">
        <v>291</v>
      </c>
      <c r="E27" s="365" t="s">
        <v>123</v>
      </c>
      <c r="F27" s="459" t="s">
        <v>9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20"/>
      <c r="R27" s="221"/>
      <c r="S27" s="375">
        <v>501</v>
      </c>
      <c r="T27" s="289">
        <v>2018</v>
      </c>
      <c r="U27" s="30"/>
    </row>
    <row r="28" spans="1:21" s="22" customFormat="1" ht="18" customHeight="1" thickBot="1">
      <c r="A28" s="680">
        <v>259</v>
      </c>
      <c r="B28" s="657" t="s">
        <v>196</v>
      </c>
      <c r="C28" s="484" t="str">
        <f>UPPER(B28)</f>
        <v>SMITH</v>
      </c>
      <c r="D28" s="657" t="s">
        <v>225</v>
      </c>
      <c r="E28" s="658" t="s">
        <v>123</v>
      </c>
      <c r="F28" s="488" t="s">
        <v>9</v>
      </c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99"/>
      <c r="R28" s="300"/>
      <c r="S28" s="659">
        <v>495</v>
      </c>
      <c r="T28" s="247">
        <v>2018</v>
      </c>
      <c r="U28" s="30"/>
    </row>
    <row r="29" spans="1:21" s="22" customFormat="1" ht="18" customHeight="1">
      <c r="A29" s="615">
        <v>263</v>
      </c>
      <c r="B29" s="482" t="s">
        <v>207</v>
      </c>
      <c r="C29" s="482" t="str">
        <f>UPPER(B29)</f>
        <v>AHN</v>
      </c>
      <c r="D29" s="482" t="s">
        <v>161</v>
      </c>
      <c r="E29" s="656" t="s">
        <v>141</v>
      </c>
      <c r="F29" s="437" t="s">
        <v>9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129"/>
      <c r="R29" s="131"/>
      <c r="S29" s="632">
        <v>511</v>
      </c>
      <c r="T29" s="688">
        <f>SUM(S29:S32)</f>
        <v>2018</v>
      </c>
      <c r="U29" s="30">
        <v>7</v>
      </c>
    </row>
    <row r="30" spans="1:21" s="22" customFormat="1" ht="18" customHeight="1">
      <c r="A30" s="373">
        <v>264</v>
      </c>
      <c r="B30" s="323" t="s">
        <v>216</v>
      </c>
      <c r="C30" s="323" t="str">
        <f>UPPER(B30)</f>
        <v>ROBBELOTH</v>
      </c>
      <c r="D30" s="323" t="s">
        <v>233</v>
      </c>
      <c r="E30" s="336" t="s">
        <v>141</v>
      </c>
      <c r="F30" s="377" t="s">
        <v>9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6"/>
      <c r="R30" s="52"/>
      <c r="S30" s="375">
        <v>506</v>
      </c>
      <c r="T30" s="605">
        <v>2018</v>
      </c>
      <c r="U30" s="30"/>
    </row>
    <row r="31" spans="1:21" s="22" customFormat="1" ht="18" customHeight="1">
      <c r="A31" s="640">
        <v>261</v>
      </c>
      <c r="B31" s="382"/>
      <c r="C31" s="355" t="s">
        <v>333</v>
      </c>
      <c r="D31" s="382" t="s">
        <v>224</v>
      </c>
      <c r="E31" s="363" t="s">
        <v>141</v>
      </c>
      <c r="F31" s="428" t="s">
        <v>9</v>
      </c>
      <c r="G31" s="216"/>
      <c r="H31" s="216"/>
      <c r="I31" s="216"/>
      <c r="J31" s="216"/>
      <c r="K31" s="216"/>
      <c r="L31" s="216"/>
      <c r="M31" s="216"/>
      <c r="N31" s="208"/>
      <c r="O31" s="208"/>
      <c r="P31" s="208"/>
      <c r="Q31" s="220"/>
      <c r="R31" s="221"/>
      <c r="S31" s="375">
        <v>502</v>
      </c>
      <c r="T31" s="605">
        <v>2018</v>
      </c>
      <c r="U31" s="30"/>
    </row>
    <row r="32" spans="1:21" s="22" customFormat="1" ht="18" customHeight="1" thickBot="1">
      <c r="A32" s="488">
        <v>262</v>
      </c>
      <c r="B32" s="484" t="s">
        <v>199</v>
      </c>
      <c r="C32" s="484" t="str">
        <f>UPPER(B32)</f>
        <v>KIM</v>
      </c>
      <c r="D32" s="484" t="s">
        <v>160</v>
      </c>
      <c r="E32" s="671" t="s">
        <v>141</v>
      </c>
      <c r="F32" s="672" t="s">
        <v>9</v>
      </c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99"/>
      <c r="R32" s="300"/>
      <c r="S32" s="659">
        <v>499</v>
      </c>
      <c r="T32" s="691">
        <v>2018</v>
      </c>
      <c r="U32" s="30"/>
    </row>
    <row r="33" spans="1:21" s="22" customFormat="1" ht="18" customHeight="1">
      <c r="A33" s="608">
        <v>222</v>
      </c>
      <c r="B33" s="482" t="s">
        <v>202</v>
      </c>
      <c r="C33" s="482" t="str">
        <f>UPPER(B33)</f>
        <v>YENCHESKY</v>
      </c>
      <c r="D33" s="482" t="s">
        <v>149</v>
      </c>
      <c r="E33" s="656" t="s">
        <v>114</v>
      </c>
      <c r="F33" s="437" t="s">
        <v>9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129"/>
      <c r="R33" s="131"/>
      <c r="S33" s="632">
        <v>515</v>
      </c>
      <c r="T33" s="172">
        <f>SUM(S33:S36)</f>
        <v>1990</v>
      </c>
      <c r="U33" s="30">
        <v>8</v>
      </c>
    </row>
    <row r="34" spans="1:21" s="3" customFormat="1" ht="18" customHeight="1">
      <c r="A34" s="638">
        <v>224</v>
      </c>
      <c r="B34" s="355"/>
      <c r="C34" s="355" t="s">
        <v>323</v>
      </c>
      <c r="D34" s="355" t="s">
        <v>324</v>
      </c>
      <c r="E34" s="422" t="s">
        <v>114</v>
      </c>
      <c r="F34" s="428" t="s">
        <v>9</v>
      </c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20"/>
      <c r="R34" s="221"/>
      <c r="S34" s="375">
        <v>511</v>
      </c>
      <c r="T34" s="289">
        <v>1990</v>
      </c>
      <c r="U34" s="30"/>
    </row>
    <row r="35" spans="1:21" s="22" customFormat="1" ht="18" customHeight="1">
      <c r="A35" s="638">
        <v>226</v>
      </c>
      <c r="B35" s="639"/>
      <c r="C35" s="355" t="s">
        <v>317</v>
      </c>
      <c r="D35" s="639" t="s">
        <v>318</v>
      </c>
      <c r="E35" s="363" t="s">
        <v>114</v>
      </c>
      <c r="F35" s="428" t="s">
        <v>9</v>
      </c>
      <c r="G35" s="205"/>
      <c r="H35" s="205"/>
      <c r="I35" s="205"/>
      <c r="J35" s="205"/>
      <c r="K35" s="205"/>
      <c r="L35" s="205"/>
      <c r="M35" s="205"/>
      <c r="N35" s="40"/>
      <c r="O35" s="40"/>
      <c r="P35" s="40"/>
      <c r="Q35" s="66"/>
      <c r="R35" s="52"/>
      <c r="S35" s="375">
        <v>500</v>
      </c>
      <c r="T35" s="289">
        <v>1990</v>
      </c>
      <c r="U35" s="30"/>
    </row>
    <row r="36" spans="1:21" s="3" customFormat="1" ht="18" customHeight="1" thickBot="1">
      <c r="A36" s="682">
        <v>228</v>
      </c>
      <c r="B36" s="666"/>
      <c r="C36" s="493" t="s">
        <v>376</v>
      </c>
      <c r="D36" s="666" t="s">
        <v>245</v>
      </c>
      <c r="E36" s="663" t="s">
        <v>114</v>
      </c>
      <c r="F36" s="518" t="s">
        <v>9</v>
      </c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659">
        <v>464</v>
      </c>
      <c r="T36" s="302">
        <v>1990</v>
      </c>
      <c r="U36" s="30"/>
    </row>
    <row r="37" spans="1:21" s="3" customFormat="1" ht="18" customHeight="1">
      <c r="A37" s="681">
        <v>237</v>
      </c>
      <c r="B37" s="668"/>
      <c r="C37" s="524" t="s">
        <v>143</v>
      </c>
      <c r="D37" s="668" t="s">
        <v>138</v>
      </c>
      <c r="E37" s="669" t="s">
        <v>247</v>
      </c>
      <c r="F37" s="683" t="s">
        <v>9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29"/>
      <c r="R37" s="131"/>
      <c r="S37" s="632">
        <v>508</v>
      </c>
      <c r="T37" s="172">
        <f>SUM(S37:S40)</f>
        <v>1988</v>
      </c>
      <c r="U37" s="30">
        <v>9</v>
      </c>
    </row>
    <row r="38" spans="1:21" s="3" customFormat="1" ht="18" customHeight="1">
      <c r="A38" s="633">
        <v>240</v>
      </c>
      <c r="B38" s="344" t="s">
        <v>277</v>
      </c>
      <c r="C38" s="344" t="str">
        <f>UPPER(B38)</f>
        <v>LARSON</v>
      </c>
      <c r="D38" s="344" t="s">
        <v>161</v>
      </c>
      <c r="E38" s="336" t="s">
        <v>247</v>
      </c>
      <c r="F38" s="377" t="s">
        <v>9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6"/>
      <c r="R38" s="52"/>
      <c r="S38" s="375">
        <v>505</v>
      </c>
      <c r="T38" s="289">
        <v>1988</v>
      </c>
      <c r="U38" s="30"/>
    </row>
    <row r="39" spans="1:21" s="22" customFormat="1" ht="18" customHeight="1">
      <c r="A39" s="640">
        <v>239</v>
      </c>
      <c r="B39" s="639"/>
      <c r="C39" s="355" t="s">
        <v>330</v>
      </c>
      <c r="D39" s="639" t="s">
        <v>218</v>
      </c>
      <c r="E39" s="363" t="s">
        <v>247</v>
      </c>
      <c r="F39" s="428" t="s">
        <v>9</v>
      </c>
      <c r="G39" s="267"/>
      <c r="H39" s="267"/>
      <c r="I39" s="267"/>
      <c r="J39" s="267"/>
      <c r="K39" s="267"/>
      <c r="L39" s="267"/>
      <c r="M39" s="267"/>
      <c r="N39" s="208"/>
      <c r="O39" s="208"/>
      <c r="P39" s="208"/>
      <c r="Q39" s="220"/>
      <c r="R39" s="221"/>
      <c r="S39" s="375">
        <v>490</v>
      </c>
      <c r="T39" s="289">
        <v>1988</v>
      </c>
      <c r="U39" s="30"/>
    </row>
    <row r="40" spans="1:21" s="3" customFormat="1" ht="18" customHeight="1" thickBot="1">
      <c r="A40" s="666">
        <v>241</v>
      </c>
      <c r="B40" s="666"/>
      <c r="C40" s="666" t="s">
        <v>331</v>
      </c>
      <c r="D40" s="666" t="s">
        <v>332</v>
      </c>
      <c r="E40" s="667" t="s">
        <v>247</v>
      </c>
      <c r="F40" s="518" t="s">
        <v>9</v>
      </c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659">
        <v>485</v>
      </c>
      <c r="T40" s="275">
        <v>1988</v>
      </c>
      <c r="U40" s="30"/>
    </row>
    <row r="41" spans="1:21" s="22" customFormat="1" ht="18" customHeight="1">
      <c r="A41" s="615">
        <v>280</v>
      </c>
      <c r="B41" s="482" t="s">
        <v>188</v>
      </c>
      <c r="C41" s="482" t="s">
        <v>124</v>
      </c>
      <c r="D41" s="482" t="s">
        <v>188</v>
      </c>
      <c r="E41" s="656" t="s">
        <v>116</v>
      </c>
      <c r="F41" s="437" t="s">
        <v>9</v>
      </c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91"/>
      <c r="R41" s="298"/>
      <c r="S41" s="632">
        <v>516</v>
      </c>
      <c r="T41" s="172">
        <f>SUM(S41:S44)</f>
        <v>1926</v>
      </c>
      <c r="U41" s="30">
        <v>10</v>
      </c>
    </row>
    <row r="42" spans="1:21" s="22" customFormat="1" ht="18" customHeight="1">
      <c r="A42" s="428">
        <v>276</v>
      </c>
      <c r="B42" s="355"/>
      <c r="C42" s="355" t="s">
        <v>288</v>
      </c>
      <c r="D42" s="355" t="s">
        <v>289</v>
      </c>
      <c r="E42" s="422" t="s">
        <v>116</v>
      </c>
      <c r="F42" s="458" t="s">
        <v>9</v>
      </c>
      <c r="G42" s="677"/>
      <c r="H42" s="677"/>
      <c r="I42" s="677"/>
      <c r="J42" s="677"/>
      <c r="K42" s="677"/>
      <c r="L42" s="677"/>
      <c r="M42" s="677"/>
      <c r="N42" s="219"/>
      <c r="O42" s="219"/>
      <c r="P42" s="219"/>
      <c r="Q42" s="219"/>
      <c r="R42" s="219"/>
      <c r="S42" s="375">
        <v>487</v>
      </c>
      <c r="T42" s="289">
        <v>1926</v>
      </c>
      <c r="U42" s="30"/>
    </row>
    <row r="43" spans="1:21" ht="18" customHeight="1">
      <c r="A43" s="640">
        <v>279</v>
      </c>
      <c r="B43" s="639"/>
      <c r="C43" s="355" t="s">
        <v>298</v>
      </c>
      <c r="D43" s="639" t="s">
        <v>259</v>
      </c>
      <c r="E43" s="363" t="s">
        <v>116</v>
      </c>
      <c r="F43" s="458" t="s">
        <v>9</v>
      </c>
      <c r="G43" s="685"/>
      <c r="H43" s="685"/>
      <c r="I43" s="685"/>
      <c r="J43" s="685"/>
      <c r="K43" s="685"/>
      <c r="L43" s="685"/>
      <c r="M43" s="685"/>
      <c r="N43" s="483"/>
      <c r="O43" s="483"/>
      <c r="P43" s="483"/>
      <c r="Q43" s="219"/>
      <c r="R43" s="219"/>
      <c r="S43" s="375">
        <v>467</v>
      </c>
      <c r="T43" s="185">
        <v>1926</v>
      </c>
    </row>
    <row r="44" spans="1:21" s="23" customFormat="1" ht="16.5" thickBot="1">
      <c r="A44" s="675">
        <v>278</v>
      </c>
      <c r="B44" s="493" t="s">
        <v>239</v>
      </c>
      <c r="C44" s="493" t="s">
        <v>299</v>
      </c>
      <c r="D44" s="493" t="s">
        <v>241</v>
      </c>
      <c r="E44" s="674" t="s">
        <v>116</v>
      </c>
      <c r="F44" s="684" t="s">
        <v>9</v>
      </c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  <c r="R44" s="486"/>
      <c r="S44" s="659">
        <v>456</v>
      </c>
      <c r="T44" s="606">
        <v>1926</v>
      </c>
      <c r="U44" s="33"/>
    </row>
    <row r="45" spans="1:21" ht="16.5" thickTop="1">
      <c r="A45" s="664">
        <v>282</v>
      </c>
      <c r="B45" s="665"/>
      <c r="C45" s="524" t="s">
        <v>131</v>
      </c>
      <c r="D45" s="665" t="s">
        <v>105</v>
      </c>
      <c r="E45" s="661" t="s">
        <v>142</v>
      </c>
      <c r="F45" s="459" t="s">
        <v>9</v>
      </c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654"/>
      <c r="R45" s="686"/>
      <c r="S45" s="632">
        <v>500</v>
      </c>
      <c r="T45" s="687">
        <f>SUM(S45:S48)</f>
        <v>1847</v>
      </c>
      <c r="U45" s="33">
        <v>11</v>
      </c>
    </row>
    <row r="46" spans="1:21" ht="15.75">
      <c r="A46" s="640">
        <v>284</v>
      </c>
      <c r="B46" s="639"/>
      <c r="C46" s="355" t="s">
        <v>157</v>
      </c>
      <c r="D46" s="639" t="s">
        <v>158</v>
      </c>
      <c r="E46" s="363" t="s">
        <v>142</v>
      </c>
      <c r="F46" s="458" t="s">
        <v>9</v>
      </c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654"/>
      <c r="R46" s="655"/>
      <c r="S46" s="375">
        <v>499</v>
      </c>
      <c r="T46" s="689">
        <v>1847</v>
      </c>
    </row>
    <row r="47" spans="1:21" ht="15.75">
      <c r="A47" s="640">
        <v>281</v>
      </c>
      <c r="B47" s="355"/>
      <c r="C47" s="355" t="s">
        <v>304</v>
      </c>
      <c r="D47" s="355" t="s">
        <v>308</v>
      </c>
      <c r="E47" s="422" t="s">
        <v>142</v>
      </c>
      <c r="F47" s="458" t="s">
        <v>9</v>
      </c>
      <c r="G47"/>
      <c r="H47"/>
      <c r="I47"/>
      <c r="J47"/>
      <c r="K47"/>
      <c r="S47" s="375">
        <v>465</v>
      </c>
      <c r="T47" s="689">
        <v>1847</v>
      </c>
    </row>
    <row r="48" spans="1:21" ht="16.5" thickBot="1">
      <c r="A48" s="676">
        <v>283</v>
      </c>
      <c r="B48" s="662"/>
      <c r="C48" s="662" t="s">
        <v>305</v>
      </c>
      <c r="D48" s="662" t="s">
        <v>306</v>
      </c>
      <c r="E48" s="663" t="s">
        <v>142</v>
      </c>
      <c r="F48" s="684" t="s">
        <v>9</v>
      </c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659">
        <v>383</v>
      </c>
      <c r="T48" s="690">
        <v>1847</v>
      </c>
    </row>
  </sheetData>
  <sortState ref="A5:T48">
    <sortCondition descending="1" ref="T5:T48"/>
  </sortState>
  <mergeCells count="1">
    <mergeCell ref="A2:T2"/>
  </mergeCells>
  <pageMargins left="0.5" right="0" top="0.75" bottom="0.2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3"/>
  <sheetViews>
    <sheetView showZeros="0" workbookViewId="0">
      <selection activeCell="V56" sqref="V56"/>
    </sheetView>
  </sheetViews>
  <sheetFormatPr defaultRowHeight="15"/>
  <cols>
    <col min="1" max="1" width="4.7109375" style="54" customWidth="1"/>
    <col min="2" max="2" width="4.7109375" style="403" customWidth="1"/>
    <col min="3" max="3" width="15.7109375" style="1" hidden="1" customWidth="1"/>
    <col min="4" max="4" width="14.28515625" style="1" customWidth="1"/>
    <col min="5" max="5" width="11.7109375" style="1" customWidth="1"/>
    <col min="6" max="6" width="10.140625" style="350" customWidth="1"/>
    <col min="7" max="7" width="4.7109375" style="411" customWidth="1"/>
    <col min="8" max="13" width="4.5703125" style="1" customWidth="1"/>
    <col min="14" max="14" width="7.7109375" style="14" customWidth="1"/>
    <col min="15" max="16" width="7.7109375" style="15" customWidth="1"/>
  </cols>
  <sheetData>
    <row r="1" spans="1:24" s="2" customFormat="1" ht="21.95" customHeight="1">
      <c r="A1" s="351"/>
      <c r="B1" s="715" t="s">
        <v>179</v>
      </c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</row>
    <row r="2" spans="1:24" s="5" customFormat="1" ht="18" customHeight="1">
      <c r="A2" s="352"/>
      <c r="B2" s="713" t="s">
        <v>8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170"/>
    </row>
    <row r="3" spans="1:24" s="71" customFormat="1" ht="18" customHeight="1" thickBot="1">
      <c r="A3" s="49"/>
      <c r="B3" s="727" t="s">
        <v>165</v>
      </c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</row>
    <row r="4" spans="1:24" s="76" customFormat="1" ht="60" customHeight="1" thickTop="1" thickBot="1">
      <c r="A4" s="222" t="s">
        <v>100</v>
      </c>
      <c r="B4" s="402" t="s">
        <v>96</v>
      </c>
      <c r="C4" s="177" t="s">
        <v>99</v>
      </c>
      <c r="D4" s="177"/>
      <c r="E4" s="177" t="s">
        <v>94</v>
      </c>
      <c r="F4" s="346" t="s">
        <v>181</v>
      </c>
      <c r="G4" s="434" t="s">
        <v>310</v>
      </c>
      <c r="H4" s="88">
        <v>1</v>
      </c>
      <c r="I4" s="88">
        <v>2</v>
      </c>
      <c r="J4" s="88">
        <v>3</v>
      </c>
      <c r="K4" s="88">
        <v>4</v>
      </c>
      <c r="L4" s="88">
        <v>5</v>
      </c>
      <c r="M4" s="88">
        <v>6</v>
      </c>
      <c r="N4" s="89" t="s">
        <v>0</v>
      </c>
      <c r="O4" s="99" t="s">
        <v>1</v>
      </c>
      <c r="P4" s="100" t="s">
        <v>4</v>
      </c>
    </row>
    <row r="5" spans="1:24" s="76" customFormat="1" ht="15" customHeight="1" thickTop="1">
      <c r="A5" s="223">
        <v>1</v>
      </c>
      <c r="B5" s="392"/>
      <c r="C5" s="225" t="s">
        <v>156</v>
      </c>
      <c r="D5" s="337" t="str">
        <f t="shared" ref="D5:D56" si="0">UPPER(C5)</f>
        <v>HOSPITAL</v>
      </c>
      <c r="E5" s="197"/>
      <c r="F5" s="345"/>
      <c r="G5" s="431"/>
      <c r="H5" s="101"/>
      <c r="I5" s="101"/>
      <c r="J5" s="101"/>
      <c r="K5" s="101"/>
      <c r="L5" s="101"/>
      <c r="M5" s="101"/>
      <c r="N5" s="102">
        <f t="shared" ref="N5:N45" si="1">SUM(H5:M5)</f>
        <v>0</v>
      </c>
      <c r="O5" s="103"/>
      <c r="P5" s="104">
        <f>SUM(N5:O5)</f>
        <v>0</v>
      </c>
    </row>
    <row r="6" spans="1:24" s="76" customFormat="1" ht="15" customHeight="1">
      <c r="A6" s="740">
        <v>2</v>
      </c>
      <c r="B6" s="746">
        <v>231</v>
      </c>
      <c r="C6" s="323" t="s">
        <v>183</v>
      </c>
      <c r="D6" s="323" t="str">
        <f>UPPER(C6)</f>
        <v>PHUCHAROEN</v>
      </c>
      <c r="E6" s="323" t="s">
        <v>107</v>
      </c>
      <c r="F6" s="344" t="s">
        <v>117</v>
      </c>
      <c r="G6" s="399" t="s">
        <v>9</v>
      </c>
      <c r="H6" s="782">
        <v>93</v>
      </c>
      <c r="I6" s="782">
        <v>96</v>
      </c>
      <c r="J6" s="782">
        <v>96</v>
      </c>
      <c r="K6" s="782">
        <v>95</v>
      </c>
      <c r="L6" s="782">
        <v>91</v>
      </c>
      <c r="M6" s="782">
        <v>96</v>
      </c>
      <c r="N6" s="748">
        <f>SUM(H6:M6)</f>
        <v>567</v>
      </c>
      <c r="O6" s="749">
        <v>93.6</v>
      </c>
      <c r="P6" s="750">
        <f>SUM(N6:O6)</f>
        <v>660.6</v>
      </c>
    </row>
    <row r="7" spans="1:24" s="366" customFormat="1" ht="15" customHeight="1">
      <c r="A7" s="740">
        <v>4</v>
      </c>
      <c r="B7" s="746">
        <v>247</v>
      </c>
      <c r="C7" s="323" t="s">
        <v>194</v>
      </c>
      <c r="D7" s="323" t="str">
        <f>UPPER(C7)</f>
        <v>MCCOLLUM</v>
      </c>
      <c r="E7" s="323" t="s">
        <v>108</v>
      </c>
      <c r="F7" s="344" t="s">
        <v>121</v>
      </c>
      <c r="G7" s="399" t="s">
        <v>9</v>
      </c>
      <c r="H7" s="782">
        <v>95</v>
      </c>
      <c r="I7" s="782">
        <v>92</v>
      </c>
      <c r="J7" s="782">
        <v>94</v>
      </c>
      <c r="K7" s="782">
        <v>94</v>
      </c>
      <c r="L7" s="782">
        <v>94</v>
      </c>
      <c r="M7" s="782">
        <v>93</v>
      </c>
      <c r="N7" s="748">
        <f>SUM(H7:M7)</f>
        <v>562</v>
      </c>
      <c r="O7" s="749">
        <v>96.2</v>
      </c>
      <c r="P7" s="750">
        <f>SUM(N7:O7)</f>
        <v>658.2</v>
      </c>
    </row>
    <row r="8" spans="1:24" s="76" customFormat="1" ht="15" customHeight="1">
      <c r="A8" s="741">
        <v>6</v>
      </c>
      <c r="B8" s="751">
        <v>243</v>
      </c>
      <c r="C8" s="323" t="s">
        <v>187</v>
      </c>
      <c r="D8" s="323" t="str">
        <f>UPPER(C8)</f>
        <v>GENS</v>
      </c>
      <c r="E8" s="323" t="s">
        <v>219</v>
      </c>
      <c r="F8" s="344" t="s">
        <v>121</v>
      </c>
      <c r="G8" s="752" t="s">
        <v>9</v>
      </c>
      <c r="H8" s="782">
        <v>93</v>
      </c>
      <c r="I8" s="782">
        <v>96</v>
      </c>
      <c r="J8" s="782">
        <v>96</v>
      </c>
      <c r="K8" s="782">
        <v>92</v>
      </c>
      <c r="L8" s="782">
        <v>92</v>
      </c>
      <c r="M8" s="782">
        <v>93</v>
      </c>
      <c r="N8" s="748">
        <f>SUM(H8:M8)</f>
        <v>562</v>
      </c>
      <c r="O8" s="753">
        <v>96</v>
      </c>
      <c r="P8" s="750">
        <f>SUM(N8:O8)</f>
        <v>658</v>
      </c>
      <c r="T8" s="728" t="s">
        <v>282</v>
      </c>
      <c r="U8" s="728"/>
      <c r="V8" s="728"/>
      <c r="W8" s="728"/>
    </row>
    <row r="9" spans="1:24" s="207" customFormat="1" ht="15" customHeight="1">
      <c r="A9" s="740">
        <v>8</v>
      </c>
      <c r="B9" s="746">
        <v>201</v>
      </c>
      <c r="C9" s="344" t="s">
        <v>191</v>
      </c>
      <c r="D9" s="344" t="str">
        <f>UPPER(C9)</f>
        <v>CANTRELL</v>
      </c>
      <c r="E9" s="344" t="s">
        <v>105</v>
      </c>
      <c r="F9" s="344" t="s">
        <v>118</v>
      </c>
      <c r="G9" s="399" t="s">
        <v>162</v>
      </c>
      <c r="H9" s="782">
        <v>95</v>
      </c>
      <c r="I9" s="782">
        <v>92</v>
      </c>
      <c r="J9" s="782">
        <v>91</v>
      </c>
      <c r="K9" s="782">
        <v>93</v>
      </c>
      <c r="L9" s="782">
        <v>96</v>
      </c>
      <c r="M9" s="782">
        <v>95</v>
      </c>
      <c r="N9" s="748">
        <f>SUM(H9:M9)</f>
        <v>562</v>
      </c>
      <c r="O9" s="753">
        <v>95.9</v>
      </c>
      <c r="P9" s="750">
        <f>SUM(N9:O9)</f>
        <v>657.9</v>
      </c>
      <c r="T9" s="728"/>
      <c r="U9" s="728"/>
      <c r="V9" s="728"/>
      <c r="W9" s="728"/>
    </row>
    <row r="10" spans="1:24" s="419" customFormat="1" ht="15" customHeight="1">
      <c r="A10" s="740">
        <v>24</v>
      </c>
      <c r="B10" s="746">
        <v>219</v>
      </c>
      <c r="C10" s="344" t="s">
        <v>184</v>
      </c>
      <c r="D10" s="344" t="str">
        <f>UPPER(C10)</f>
        <v>OH</v>
      </c>
      <c r="E10" s="344" t="s">
        <v>106</v>
      </c>
      <c r="F10" s="344" t="s">
        <v>119</v>
      </c>
      <c r="G10" s="399" t="s">
        <v>9</v>
      </c>
      <c r="H10" s="782">
        <v>89</v>
      </c>
      <c r="I10" s="782">
        <v>93</v>
      </c>
      <c r="J10" s="782">
        <v>90</v>
      </c>
      <c r="K10" s="782">
        <v>94</v>
      </c>
      <c r="L10" s="782">
        <v>95</v>
      </c>
      <c r="M10" s="782">
        <v>94</v>
      </c>
      <c r="N10" s="748">
        <f>SUM(H10:M10)</f>
        <v>555</v>
      </c>
      <c r="O10" s="399">
        <v>96.7</v>
      </c>
      <c r="P10" s="750">
        <f>SUM(N10:O10)</f>
        <v>651.70000000000005</v>
      </c>
    </row>
    <row r="11" spans="1:24" s="31" customFormat="1" ht="15" customHeight="1">
      <c r="A11" s="740">
        <v>10</v>
      </c>
      <c r="B11" s="746">
        <v>274</v>
      </c>
      <c r="C11" s="323" t="s">
        <v>197</v>
      </c>
      <c r="D11" s="323" t="str">
        <f>UPPER(C11)</f>
        <v>TUCKER</v>
      </c>
      <c r="E11" s="323" t="s">
        <v>109</v>
      </c>
      <c r="F11" s="344" t="s">
        <v>122</v>
      </c>
      <c r="G11" s="399" t="s">
        <v>9</v>
      </c>
      <c r="H11" s="782">
        <v>94</v>
      </c>
      <c r="I11" s="782">
        <v>95</v>
      </c>
      <c r="J11" s="782">
        <v>92</v>
      </c>
      <c r="K11" s="782">
        <v>93</v>
      </c>
      <c r="L11" s="782">
        <v>93</v>
      </c>
      <c r="M11" s="782">
        <v>90</v>
      </c>
      <c r="N11" s="748">
        <f>SUM(H11:M11)</f>
        <v>557</v>
      </c>
      <c r="O11" s="754">
        <v>94.6</v>
      </c>
      <c r="P11" s="750">
        <f>SUM(N11:O11)</f>
        <v>651.6</v>
      </c>
      <c r="T11" s="541" t="s">
        <v>285</v>
      </c>
      <c r="U11" s="541"/>
      <c r="V11" s="541"/>
      <c r="W11" s="541"/>
      <c r="X11" s="541"/>
    </row>
    <row r="12" spans="1:24" s="22" customFormat="1" ht="15" customHeight="1">
      <c r="A12" s="740">
        <v>27</v>
      </c>
      <c r="B12" s="746">
        <v>280</v>
      </c>
      <c r="C12" s="323" t="s">
        <v>188</v>
      </c>
      <c r="D12" s="323" t="s">
        <v>124</v>
      </c>
      <c r="E12" s="323" t="s">
        <v>188</v>
      </c>
      <c r="F12" s="344" t="s">
        <v>116</v>
      </c>
      <c r="G12" s="399" t="s">
        <v>9</v>
      </c>
      <c r="H12" s="782">
        <v>90</v>
      </c>
      <c r="I12" s="782">
        <v>93</v>
      </c>
      <c r="J12" s="782">
        <v>92</v>
      </c>
      <c r="K12" s="782">
        <v>91</v>
      </c>
      <c r="L12" s="782">
        <v>93</v>
      </c>
      <c r="M12" s="782">
        <v>94</v>
      </c>
      <c r="N12" s="755">
        <f>SUM(H12:M12)</f>
        <v>553</v>
      </c>
      <c r="O12" s="399">
        <v>94.1</v>
      </c>
      <c r="P12" s="750">
        <f>SUM(N12:O12)</f>
        <v>647.1</v>
      </c>
      <c r="R12" s="541"/>
      <c r="S12" s="541"/>
      <c r="T12" s="541"/>
      <c r="U12" s="541"/>
      <c r="V12" s="541"/>
    </row>
    <row r="13" spans="1:24" s="71" customFormat="1" ht="15" customHeight="1" thickBot="1">
      <c r="A13" s="740">
        <v>40</v>
      </c>
      <c r="B13" s="746">
        <v>205</v>
      </c>
      <c r="C13" s="323" t="s">
        <v>249</v>
      </c>
      <c r="D13" s="323" t="str">
        <f>UPPER(C13)</f>
        <v>IRVING</v>
      </c>
      <c r="E13" s="323" t="s">
        <v>133</v>
      </c>
      <c r="F13" s="344" t="s">
        <v>120</v>
      </c>
      <c r="G13" s="756" t="s">
        <v>9</v>
      </c>
      <c r="H13" s="782">
        <v>93</v>
      </c>
      <c r="I13" s="782">
        <v>91</v>
      </c>
      <c r="J13" s="782">
        <v>93</v>
      </c>
      <c r="K13" s="782">
        <v>91</v>
      </c>
      <c r="L13" s="782">
        <v>93</v>
      </c>
      <c r="M13" s="782">
        <v>91</v>
      </c>
      <c r="N13" s="755">
        <f>SUM(H13:M13)</f>
        <v>552</v>
      </c>
      <c r="O13" s="757">
        <v>91.4</v>
      </c>
      <c r="P13" s="758">
        <v>643.4</v>
      </c>
    </row>
    <row r="14" spans="1:24" s="71" customFormat="1" ht="15" customHeight="1" thickTop="1">
      <c r="A14" s="742">
        <v>29</v>
      </c>
      <c r="B14" s="759">
        <v>212</v>
      </c>
      <c r="C14" s="355"/>
      <c r="D14" s="355" t="s">
        <v>283</v>
      </c>
      <c r="E14" s="355" t="s">
        <v>217</v>
      </c>
      <c r="F14" s="760" t="s">
        <v>120</v>
      </c>
      <c r="G14" s="400" t="s">
        <v>9</v>
      </c>
      <c r="H14" s="782">
        <v>97</v>
      </c>
      <c r="I14" s="782">
        <v>96</v>
      </c>
      <c r="J14" s="782">
        <v>91</v>
      </c>
      <c r="K14" s="782">
        <v>92</v>
      </c>
      <c r="L14" s="782">
        <v>91</v>
      </c>
      <c r="M14" s="782">
        <v>90</v>
      </c>
      <c r="N14" s="761">
        <f>SUM(H14:M14)</f>
        <v>557</v>
      </c>
      <c r="O14" s="762"/>
      <c r="P14" s="763"/>
    </row>
    <row r="15" spans="1:24" s="71" customFormat="1" ht="15" customHeight="1">
      <c r="A15" s="740">
        <v>41</v>
      </c>
      <c r="B15" s="746">
        <v>221</v>
      </c>
      <c r="C15" s="344" t="s">
        <v>204</v>
      </c>
      <c r="D15" s="344" t="str">
        <f>UPPER(C15)</f>
        <v>KETPHAN</v>
      </c>
      <c r="E15" s="344" t="s">
        <v>228</v>
      </c>
      <c r="F15" s="344" t="s">
        <v>117</v>
      </c>
      <c r="G15" s="399" t="s">
        <v>9</v>
      </c>
      <c r="H15" s="782">
        <v>91</v>
      </c>
      <c r="I15" s="782">
        <v>91</v>
      </c>
      <c r="J15" s="782">
        <v>97</v>
      </c>
      <c r="K15" s="782">
        <v>87</v>
      </c>
      <c r="L15" s="782">
        <v>95</v>
      </c>
      <c r="M15" s="782">
        <v>90</v>
      </c>
      <c r="N15" s="761">
        <f>SUM(H15:M15)</f>
        <v>551</v>
      </c>
      <c r="O15" s="747"/>
      <c r="P15" s="747"/>
    </row>
    <row r="16" spans="1:24" s="71" customFormat="1" ht="15" customHeight="1">
      <c r="A16" s="740">
        <v>49</v>
      </c>
      <c r="B16" s="746">
        <v>214</v>
      </c>
      <c r="C16" s="323" t="s">
        <v>199</v>
      </c>
      <c r="D16" s="323" t="str">
        <f>UPPER(C16)</f>
        <v>KIM</v>
      </c>
      <c r="E16" s="323" t="s">
        <v>111</v>
      </c>
      <c r="F16" s="344" t="s">
        <v>119</v>
      </c>
      <c r="G16" s="399" t="s">
        <v>9</v>
      </c>
      <c r="H16" s="782">
        <v>92</v>
      </c>
      <c r="I16" s="782">
        <v>90</v>
      </c>
      <c r="J16" s="782">
        <v>93</v>
      </c>
      <c r="K16" s="782">
        <v>94</v>
      </c>
      <c r="L16" s="782">
        <v>95</v>
      </c>
      <c r="M16" s="782">
        <v>87</v>
      </c>
      <c r="N16" s="761">
        <f>SUM(H16:M16)</f>
        <v>551</v>
      </c>
      <c r="O16" s="747"/>
      <c r="P16" s="747"/>
    </row>
    <row r="17" spans="1:16" s="31" customFormat="1" ht="15" customHeight="1">
      <c r="A17" s="740">
        <v>39</v>
      </c>
      <c r="B17" s="398">
        <v>246</v>
      </c>
      <c r="C17" s="323" t="s">
        <v>185</v>
      </c>
      <c r="D17" s="323" t="str">
        <f>UPPER(C17)</f>
        <v>SOKLASKI</v>
      </c>
      <c r="E17" s="323" t="s">
        <v>218</v>
      </c>
      <c r="F17" s="344" t="s">
        <v>121</v>
      </c>
      <c r="G17" s="399" t="s">
        <v>9</v>
      </c>
      <c r="H17" s="782">
        <v>91</v>
      </c>
      <c r="I17" s="782">
        <v>93</v>
      </c>
      <c r="J17" s="782">
        <v>94</v>
      </c>
      <c r="K17" s="782">
        <v>92</v>
      </c>
      <c r="L17" s="782">
        <v>91</v>
      </c>
      <c r="M17" s="782">
        <v>89</v>
      </c>
      <c r="N17" s="761">
        <f>SUM(H17:M17)</f>
        <v>550</v>
      </c>
      <c r="O17" s="764"/>
      <c r="P17" s="764"/>
    </row>
    <row r="18" spans="1:16" s="22" customFormat="1" ht="15" customHeight="1">
      <c r="A18" s="740">
        <v>42</v>
      </c>
      <c r="B18" s="746">
        <v>273</v>
      </c>
      <c r="C18" s="323" t="s">
        <v>206</v>
      </c>
      <c r="D18" s="323" t="str">
        <f>UPPER(C18)</f>
        <v>WILKINS</v>
      </c>
      <c r="E18" s="323" t="s">
        <v>110</v>
      </c>
      <c r="F18" s="344" t="s">
        <v>122</v>
      </c>
      <c r="G18" s="399" t="s">
        <v>9</v>
      </c>
      <c r="H18" s="782">
        <v>93</v>
      </c>
      <c r="I18" s="782">
        <v>94</v>
      </c>
      <c r="J18" s="782">
        <v>90</v>
      </c>
      <c r="K18" s="782">
        <v>89</v>
      </c>
      <c r="L18" s="782">
        <v>89</v>
      </c>
      <c r="M18" s="782">
        <v>94</v>
      </c>
      <c r="N18" s="761">
        <f>SUM(H18:M18)</f>
        <v>549</v>
      </c>
      <c r="O18" s="765"/>
      <c r="P18" s="765"/>
    </row>
    <row r="19" spans="1:16" s="22" customFormat="1" ht="15" customHeight="1">
      <c r="A19" s="740">
        <v>43</v>
      </c>
      <c r="B19" s="746">
        <v>206</v>
      </c>
      <c r="C19" s="323" t="s">
        <v>192</v>
      </c>
      <c r="D19" s="323" t="str">
        <f>UPPER(C19)</f>
        <v>FORDEN</v>
      </c>
      <c r="E19" s="323" t="s">
        <v>223</v>
      </c>
      <c r="F19" s="344" t="s">
        <v>120</v>
      </c>
      <c r="G19" s="399" t="s">
        <v>162</v>
      </c>
      <c r="H19" s="782">
        <v>94</v>
      </c>
      <c r="I19" s="782">
        <v>89</v>
      </c>
      <c r="J19" s="782">
        <v>93</v>
      </c>
      <c r="K19" s="782">
        <v>92</v>
      </c>
      <c r="L19" s="782">
        <v>89</v>
      </c>
      <c r="M19" s="782">
        <v>91</v>
      </c>
      <c r="N19" s="761">
        <f>SUM(H19:M19)</f>
        <v>548</v>
      </c>
      <c r="O19" s="765"/>
      <c r="P19" s="765"/>
    </row>
    <row r="20" spans="1:16" s="22" customFormat="1" ht="15" customHeight="1">
      <c r="A20" s="740">
        <v>48</v>
      </c>
      <c r="B20" s="746">
        <v>225</v>
      </c>
      <c r="C20" s="323" t="s">
        <v>199</v>
      </c>
      <c r="D20" s="323" t="str">
        <f>UPPER(C20)</f>
        <v>KIM</v>
      </c>
      <c r="E20" s="323" t="s">
        <v>140</v>
      </c>
      <c r="F20" s="344" t="s">
        <v>114</v>
      </c>
      <c r="G20" s="399" t="s">
        <v>9</v>
      </c>
      <c r="H20" s="782">
        <v>90</v>
      </c>
      <c r="I20" s="782">
        <v>93</v>
      </c>
      <c r="J20" s="782">
        <v>87</v>
      </c>
      <c r="K20" s="782">
        <v>89</v>
      </c>
      <c r="L20" s="782">
        <v>93</v>
      </c>
      <c r="M20" s="782">
        <v>96</v>
      </c>
      <c r="N20" s="761">
        <f>SUM(H20:M20)</f>
        <v>548</v>
      </c>
      <c r="O20" s="765"/>
      <c r="P20" s="765"/>
    </row>
    <row r="21" spans="1:16" s="22" customFormat="1" ht="15" customHeight="1">
      <c r="A21" s="740">
        <v>28</v>
      </c>
      <c r="B21" s="746">
        <v>245</v>
      </c>
      <c r="C21" s="323"/>
      <c r="D21" s="323" t="s">
        <v>152</v>
      </c>
      <c r="E21" s="323" t="s">
        <v>150</v>
      </c>
      <c r="F21" s="766" t="s">
        <v>121</v>
      </c>
      <c r="G21" s="399" t="s">
        <v>162</v>
      </c>
      <c r="H21" s="782">
        <v>96</v>
      </c>
      <c r="I21" s="782">
        <v>92</v>
      </c>
      <c r="J21" s="782">
        <v>86</v>
      </c>
      <c r="K21" s="782">
        <v>92</v>
      </c>
      <c r="L21" s="782">
        <v>92</v>
      </c>
      <c r="M21" s="782">
        <v>89</v>
      </c>
      <c r="N21" s="761">
        <f>SUM(H21:M21)</f>
        <v>547</v>
      </c>
      <c r="O21" s="765"/>
      <c r="P21" s="765"/>
    </row>
    <row r="22" spans="1:16" s="22" customFormat="1" ht="15" customHeight="1">
      <c r="A22" s="740">
        <v>23</v>
      </c>
      <c r="B22" s="746">
        <v>208</v>
      </c>
      <c r="C22" s="323" t="s">
        <v>190</v>
      </c>
      <c r="D22" s="323" t="str">
        <f>UPPER(C22)</f>
        <v>PLANT</v>
      </c>
      <c r="E22" s="323" t="s">
        <v>222</v>
      </c>
      <c r="F22" s="344" t="s">
        <v>120</v>
      </c>
      <c r="G22" s="399" t="s">
        <v>9</v>
      </c>
      <c r="H22" s="782">
        <v>93</v>
      </c>
      <c r="I22" s="782">
        <v>90</v>
      </c>
      <c r="J22" s="782">
        <v>89</v>
      </c>
      <c r="K22" s="782">
        <v>90</v>
      </c>
      <c r="L22" s="782">
        <v>91</v>
      </c>
      <c r="M22" s="782">
        <v>92</v>
      </c>
      <c r="N22" s="761">
        <f>SUM(H22:M22)</f>
        <v>545</v>
      </c>
      <c r="O22" s="765"/>
      <c r="P22" s="765"/>
    </row>
    <row r="23" spans="1:16" s="22" customFormat="1" ht="15" customHeight="1">
      <c r="A23" s="742">
        <v>21</v>
      </c>
      <c r="B23" s="759">
        <v>270</v>
      </c>
      <c r="C23" s="355"/>
      <c r="D23" s="355" t="s">
        <v>127</v>
      </c>
      <c r="E23" s="355" t="s">
        <v>104</v>
      </c>
      <c r="F23" s="767" t="s">
        <v>122</v>
      </c>
      <c r="G23" s="400" t="s">
        <v>9</v>
      </c>
      <c r="H23" s="782">
        <v>86</v>
      </c>
      <c r="I23" s="782">
        <v>94</v>
      </c>
      <c r="J23" s="782">
        <v>84</v>
      </c>
      <c r="K23" s="782">
        <v>90</v>
      </c>
      <c r="L23" s="782">
        <v>91</v>
      </c>
      <c r="M23" s="782">
        <v>97</v>
      </c>
      <c r="N23" s="761">
        <f>SUM(H23:M23)</f>
        <v>542</v>
      </c>
      <c r="O23" s="765"/>
      <c r="P23" s="765"/>
    </row>
    <row r="24" spans="1:16" s="31" customFormat="1" ht="15" customHeight="1">
      <c r="A24" s="740">
        <v>12</v>
      </c>
      <c r="B24" s="746">
        <v>200</v>
      </c>
      <c r="C24" s="323" t="s">
        <v>186</v>
      </c>
      <c r="D24" s="323" t="s">
        <v>132</v>
      </c>
      <c r="E24" s="323" t="s">
        <v>115</v>
      </c>
      <c r="F24" s="344" t="s">
        <v>118</v>
      </c>
      <c r="G24" s="399" t="s">
        <v>162</v>
      </c>
      <c r="H24" s="782">
        <v>90</v>
      </c>
      <c r="I24" s="782">
        <v>93</v>
      </c>
      <c r="J24" s="782">
        <v>93</v>
      </c>
      <c r="K24" s="782">
        <v>88</v>
      </c>
      <c r="L24" s="782">
        <v>92</v>
      </c>
      <c r="M24" s="782">
        <v>85</v>
      </c>
      <c r="N24" s="761">
        <f>SUM(H24:M24)</f>
        <v>541</v>
      </c>
      <c r="O24" s="764"/>
      <c r="P24" s="764"/>
    </row>
    <row r="25" spans="1:16" s="31" customFormat="1" ht="15" customHeight="1">
      <c r="A25" s="740">
        <v>19</v>
      </c>
      <c r="B25" s="746">
        <v>242</v>
      </c>
      <c r="C25" s="323" t="s">
        <v>248</v>
      </c>
      <c r="D25" s="323" t="str">
        <f>UPPER(C25)</f>
        <v>ANDRIANOVA</v>
      </c>
      <c r="E25" s="323" t="s">
        <v>134</v>
      </c>
      <c r="F25" s="344" t="s">
        <v>121</v>
      </c>
      <c r="G25" s="399" t="s">
        <v>162</v>
      </c>
      <c r="H25" s="782">
        <v>90</v>
      </c>
      <c r="I25" s="782">
        <v>92</v>
      </c>
      <c r="J25" s="782">
        <v>90</v>
      </c>
      <c r="K25" s="782">
        <v>85</v>
      </c>
      <c r="L25" s="782">
        <v>90</v>
      </c>
      <c r="M25" s="782">
        <v>92</v>
      </c>
      <c r="N25" s="761">
        <f>SUM(H25:M25)</f>
        <v>539</v>
      </c>
      <c r="O25" s="764"/>
      <c r="P25" s="764"/>
    </row>
    <row r="26" spans="1:16" s="22" customFormat="1" ht="15" customHeight="1">
      <c r="A26" s="743">
        <v>63</v>
      </c>
      <c r="B26" s="768">
        <v>215</v>
      </c>
      <c r="C26" s="769"/>
      <c r="D26" s="355" t="s">
        <v>144</v>
      </c>
      <c r="E26" s="769" t="s">
        <v>113</v>
      </c>
      <c r="F26" s="767" t="s">
        <v>119</v>
      </c>
      <c r="G26" s="400" t="s">
        <v>9</v>
      </c>
      <c r="H26" s="782">
        <v>92</v>
      </c>
      <c r="I26" s="782">
        <v>92</v>
      </c>
      <c r="J26" s="782">
        <v>84</v>
      </c>
      <c r="K26" s="782">
        <v>89</v>
      </c>
      <c r="L26" s="782">
        <v>94</v>
      </c>
      <c r="M26" s="782">
        <v>88</v>
      </c>
      <c r="N26" s="770">
        <f>SUM(H26:M26)</f>
        <v>539</v>
      </c>
      <c r="O26" s="765"/>
      <c r="P26" s="765"/>
    </row>
    <row r="27" spans="1:16" s="22" customFormat="1" ht="15" customHeight="1">
      <c r="A27" s="740">
        <v>44</v>
      </c>
      <c r="B27" s="746">
        <v>272</v>
      </c>
      <c r="C27" s="344" t="s">
        <v>262</v>
      </c>
      <c r="D27" s="344" t="str">
        <f>UPPER(C27)</f>
        <v>DELNOCE</v>
      </c>
      <c r="E27" s="344" t="s">
        <v>303</v>
      </c>
      <c r="F27" s="344" t="s">
        <v>122</v>
      </c>
      <c r="G27" s="399" t="s">
        <v>9</v>
      </c>
      <c r="H27" s="782">
        <v>91</v>
      </c>
      <c r="I27" s="782">
        <v>92</v>
      </c>
      <c r="J27" s="782">
        <v>85</v>
      </c>
      <c r="K27" s="782">
        <v>93</v>
      </c>
      <c r="L27" s="782">
        <v>90</v>
      </c>
      <c r="M27" s="782">
        <v>87</v>
      </c>
      <c r="N27" s="761">
        <f>SUM(H27:M27)</f>
        <v>538</v>
      </c>
      <c r="O27" s="765"/>
      <c r="P27" s="765"/>
    </row>
    <row r="28" spans="1:16" s="71" customFormat="1" ht="15" customHeight="1">
      <c r="A28" s="740">
        <v>14</v>
      </c>
      <c r="B28" s="746">
        <v>216</v>
      </c>
      <c r="C28" s="323" t="s">
        <v>253</v>
      </c>
      <c r="D28" s="323" t="str">
        <f>UPPER(C28)</f>
        <v>CHOE</v>
      </c>
      <c r="E28" s="323" t="s">
        <v>254</v>
      </c>
      <c r="F28" s="344" t="s">
        <v>119</v>
      </c>
      <c r="G28" s="399" t="s">
        <v>9</v>
      </c>
      <c r="H28" s="782">
        <v>85</v>
      </c>
      <c r="I28" s="782">
        <v>89</v>
      </c>
      <c r="J28" s="782">
        <v>92</v>
      </c>
      <c r="K28" s="782">
        <v>92</v>
      </c>
      <c r="L28" s="782">
        <v>92</v>
      </c>
      <c r="M28" s="782">
        <v>87</v>
      </c>
      <c r="N28" s="761">
        <f>SUM(H28:M28)</f>
        <v>537</v>
      </c>
      <c r="O28" s="747"/>
      <c r="P28" s="747"/>
    </row>
    <row r="29" spans="1:16" s="22" customFormat="1" ht="15" customHeight="1">
      <c r="A29" s="740">
        <v>54</v>
      </c>
      <c r="B29" s="746">
        <v>235</v>
      </c>
      <c r="C29" s="323" t="s">
        <v>280</v>
      </c>
      <c r="D29" s="323" t="str">
        <f>UPPER(C29)</f>
        <v>OERMAN</v>
      </c>
      <c r="E29" s="323" t="s">
        <v>281</v>
      </c>
      <c r="F29" s="344" t="s">
        <v>117</v>
      </c>
      <c r="G29" s="399" t="s">
        <v>9</v>
      </c>
      <c r="H29" s="782">
        <v>93</v>
      </c>
      <c r="I29" s="782">
        <v>92</v>
      </c>
      <c r="J29" s="782">
        <v>88</v>
      </c>
      <c r="K29" s="782">
        <v>88</v>
      </c>
      <c r="L29" s="782">
        <v>85</v>
      </c>
      <c r="M29" s="782">
        <v>90</v>
      </c>
      <c r="N29" s="761">
        <f>SUM(H29:M29)</f>
        <v>536</v>
      </c>
      <c r="O29" s="765"/>
      <c r="P29" s="765"/>
    </row>
    <row r="30" spans="1:16" s="22" customFormat="1" ht="15" customHeight="1">
      <c r="A30" s="740">
        <v>55</v>
      </c>
      <c r="B30" s="746">
        <v>276</v>
      </c>
      <c r="C30" s="771"/>
      <c r="D30" s="344" t="s">
        <v>288</v>
      </c>
      <c r="E30" s="771" t="s">
        <v>289</v>
      </c>
      <c r="F30" s="772" t="s">
        <v>116</v>
      </c>
      <c r="G30" s="399" t="s">
        <v>9</v>
      </c>
      <c r="H30" s="782">
        <v>86</v>
      </c>
      <c r="I30" s="782">
        <v>87</v>
      </c>
      <c r="J30" s="782">
        <v>88</v>
      </c>
      <c r="K30" s="782">
        <v>93</v>
      </c>
      <c r="L30" s="782">
        <v>89</v>
      </c>
      <c r="M30" s="782">
        <v>93</v>
      </c>
      <c r="N30" s="761">
        <f>SUM(H30:M30)</f>
        <v>536</v>
      </c>
      <c r="O30" s="765"/>
      <c r="P30" s="765"/>
    </row>
    <row r="31" spans="1:16" s="22" customFormat="1" ht="15" customHeight="1">
      <c r="A31" s="742">
        <v>9</v>
      </c>
      <c r="B31" s="759">
        <v>222</v>
      </c>
      <c r="C31" s="355"/>
      <c r="D31" s="355" t="s">
        <v>151</v>
      </c>
      <c r="E31" s="355" t="s">
        <v>149</v>
      </c>
      <c r="F31" s="355" t="s">
        <v>114</v>
      </c>
      <c r="G31" s="400" t="s">
        <v>9</v>
      </c>
      <c r="H31" s="782">
        <v>91</v>
      </c>
      <c r="I31" s="782">
        <v>86</v>
      </c>
      <c r="J31" s="782">
        <v>90</v>
      </c>
      <c r="K31" s="782">
        <v>87</v>
      </c>
      <c r="L31" s="782">
        <v>90</v>
      </c>
      <c r="M31" s="782">
        <v>91</v>
      </c>
      <c r="N31" s="761">
        <f>SUM(H31:M31)</f>
        <v>535</v>
      </c>
      <c r="O31" s="765"/>
      <c r="P31" s="765"/>
    </row>
    <row r="32" spans="1:16" s="31" customFormat="1" ht="15" customHeight="1">
      <c r="A32" s="740">
        <v>11</v>
      </c>
      <c r="B32" s="746">
        <v>262</v>
      </c>
      <c r="C32" s="323" t="s">
        <v>199</v>
      </c>
      <c r="D32" s="323" t="str">
        <f>UPPER(C32)</f>
        <v>KIM</v>
      </c>
      <c r="E32" s="323" t="s">
        <v>160</v>
      </c>
      <c r="F32" s="344" t="s">
        <v>141</v>
      </c>
      <c r="G32" s="399" t="s">
        <v>9</v>
      </c>
      <c r="H32" s="782">
        <v>92</v>
      </c>
      <c r="I32" s="782">
        <v>93</v>
      </c>
      <c r="J32" s="782">
        <v>88</v>
      </c>
      <c r="K32" s="782">
        <v>86</v>
      </c>
      <c r="L32" s="782">
        <v>88</v>
      </c>
      <c r="M32" s="782">
        <v>88</v>
      </c>
      <c r="N32" s="761">
        <f>SUM(H32:M32)</f>
        <v>535</v>
      </c>
      <c r="O32" s="764"/>
      <c r="P32" s="764"/>
    </row>
    <row r="33" spans="1:16" s="207" customFormat="1" ht="15" customHeight="1">
      <c r="A33" s="742">
        <v>17</v>
      </c>
      <c r="B33" s="400">
        <v>233</v>
      </c>
      <c r="C33" s="355"/>
      <c r="D33" s="355" t="s">
        <v>130</v>
      </c>
      <c r="E33" s="355" t="s">
        <v>112</v>
      </c>
      <c r="F33" s="767" t="s">
        <v>117</v>
      </c>
      <c r="G33" s="400" t="s">
        <v>9</v>
      </c>
      <c r="H33" s="782">
        <v>88</v>
      </c>
      <c r="I33" s="782">
        <v>91</v>
      </c>
      <c r="J33" s="782">
        <v>91</v>
      </c>
      <c r="K33" s="782">
        <v>87</v>
      </c>
      <c r="L33" s="782">
        <v>91</v>
      </c>
      <c r="M33" s="782">
        <v>87</v>
      </c>
      <c r="N33" s="761">
        <f>SUM(H33:M33)</f>
        <v>535</v>
      </c>
      <c r="O33" s="773"/>
      <c r="P33" s="773"/>
    </row>
    <row r="34" spans="1:16" s="31" customFormat="1" ht="15" customHeight="1">
      <c r="A34" s="742">
        <v>20</v>
      </c>
      <c r="B34" s="400">
        <v>261</v>
      </c>
      <c r="C34" s="355"/>
      <c r="D34" s="355" t="s">
        <v>333</v>
      </c>
      <c r="E34" s="355" t="s">
        <v>224</v>
      </c>
      <c r="F34" s="767" t="s">
        <v>141</v>
      </c>
      <c r="G34" s="400" t="s">
        <v>9</v>
      </c>
      <c r="H34" s="782">
        <v>89</v>
      </c>
      <c r="I34" s="782">
        <v>94</v>
      </c>
      <c r="J34" s="782">
        <v>88</v>
      </c>
      <c r="K34" s="782">
        <v>92</v>
      </c>
      <c r="L34" s="782">
        <v>88</v>
      </c>
      <c r="M34" s="782">
        <v>84</v>
      </c>
      <c r="N34" s="761">
        <f>SUM(H34:M34)</f>
        <v>535</v>
      </c>
      <c r="O34" s="764"/>
      <c r="P34" s="764"/>
    </row>
    <row r="35" spans="1:16" s="31" customFormat="1" ht="15" customHeight="1">
      <c r="A35" s="744">
        <v>13</v>
      </c>
      <c r="B35" s="399">
        <v>248</v>
      </c>
      <c r="C35" s="323" t="s">
        <v>208</v>
      </c>
      <c r="D35" s="323" t="str">
        <f>UPPER(C35)</f>
        <v>DAHMEN</v>
      </c>
      <c r="E35" s="323" t="s">
        <v>230</v>
      </c>
      <c r="F35" s="344" t="s">
        <v>121</v>
      </c>
      <c r="G35" s="399" t="s">
        <v>9</v>
      </c>
      <c r="H35" s="782">
        <v>90</v>
      </c>
      <c r="I35" s="782">
        <v>88</v>
      </c>
      <c r="J35" s="782">
        <v>90</v>
      </c>
      <c r="K35" s="782">
        <v>90</v>
      </c>
      <c r="L35" s="782">
        <v>90</v>
      </c>
      <c r="M35" s="782">
        <v>86</v>
      </c>
      <c r="N35" s="774">
        <f>SUM(H35:M35)</f>
        <v>534</v>
      </c>
      <c r="O35" s="764"/>
      <c r="P35" s="764"/>
    </row>
    <row r="36" spans="1:16" s="207" customFormat="1" ht="15" customHeight="1">
      <c r="A36" s="740">
        <v>62</v>
      </c>
      <c r="B36" s="399">
        <v>213</v>
      </c>
      <c r="C36" s="775"/>
      <c r="D36" s="344" t="s">
        <v>145</v>
      </c>
      <c r="E36" s="775" t="s">
        <v>284</v>
      </c>
      <c r="F36" s="772" t="s">
        <v>120</v>
      </c>
      <c r="G36" s="399" t="s">
        <v>162</v>
      </c>
      <c r="H36" s="782">
        <v>87</v>
      </c>
      <c r="I36" s="782">
        <v>85</v>
      </c>
      <c r="J36" s="782">
        <v>88</v>
      </c>
      <c r="K36" s="782">
        <v>87</v>
      </c>
      <c r="L36" s="782">
        <v>91</v>
      </c>
      <c r="M36" s="782">
        <v>96</v>
      </c>
      <c r="N36" s="761">
        <f>SUM(H36:M36)</f>
        <v>534</v>
      </c>
      <c r="O36" s="773"/>
      <c r="P36" s="773"/>
    </row>
    <row r="37" spans="1:16" s="31" customFormat="1" ht="15" customHeight="1">
      <c r="A37" s="742">
        <v>7</v>
      </c>
      <c r="B37" s="400">
        <v>278</v>
      </c>
      <c r="C37" s="355"/>
      <c r="D37" s="355" t="s">
        <v>299</v>
      </c>
      <c r="E37" s="355" t="s">
        <v>241</v>
      </c>
      <c r="F37" s="355" t="s">
        <v>116</v>
      </c>
      <c r="G37" s="400" t="s">
        <v>9</v>
      </c>
      <c r="H37" s="782">
        <v>88</v>
      </c>
      <c r="I37" s="782">
        <v>87</v>
      </c>
      <c r="J37" s="782">
        <v>86</v>
      </c>
      <c r="K37" s="782">
        <v>91</v>
      </c>
      <c r="L37" s="782">
        <v>89</v>
      </c>
      <c r="M37" s="782">
        <v>91</v>
      </c>
      <c r="N37" s="761">
        <f>SUM(H37:M37)</f>
        <v>532</v>
      </c>
      <c r="O37" s="764"/>
      <c r="P37" s="764"/>
    </row>
    <row r="38" spans="1:16" s="31" customFormat="1" ht="15" customHeight="1">
      <c r="A38" s="742">
        <v>22</v>
      </c>
      <c r="B38" s="400">
        <v>284</v>
      </c>
      <c r="C38" s="355"/>
      <c r="D38" s="355" t="s">
        <v>157</v>
      </c>
      <c r="E38" s="355" t="s">
        <v>158</v>
      </c>
      <c r="F38" s="767" t="s">
        <v>142</v>
      </c>
      <c r="G38" s="400" t="s">
        <v>9</v>
      </c>
      <c r="H38" s="782">
        <v>90</v>
      </c>
      <c r="I38" s="782">
        <v>87</v>
      </c>
      <c r="J38" s="782">
        <v>86</v>
      </c>
      <c r="K38" s="782">
        <v>95</v>
      </c>
      <c r="L38" s="782">
        <v>87</v>
      </c>
      <c r="M38" s="782">
        <v>87</v>
      </c>
      <c r="N38" s="761">
        <f>SUM(H38:M38)</f>
        <v>532</v>
      </c>
      <c r="O38" s="764"/>
      <c r="P38" s="764"/>
    </row>
    <row r="39" spans="1:16" s="368" customFormat="1" ht="15" customHeight="1">
      <c r="A39" s="742">
        <v>25</v>
      </c>
      <c r="B39" s="400">
        <v>226</v>
      </c>
      <c r="C39" s="355"/>
      <c r="D39" s="355" t="s">
        <v>317</v>
      </c>
      <c r="E39" s="355" t="s">
        <v>318</v>
      </c>
      <c r="F39" s="767" t="s">
        <v>114</v>
      </c>
      <c r="G39" s="400" t="s">
        <v>9</v>
      </c>
      <c r="H39" s="782">
        <v>91</v>
      </c>
      <c r="I39" s="782">
        <v>86</v>
      </c>
      <c r="J39" s="782">
        <v>88</v>
      </c>
      <c r="K39" s="782">
        <v>88</v>
      </c>
      <c r="L39" s="782">
        <v>90</v>
      </c>
      <c r="M39" s="782">
        <v>89</v>
      </c>
      <c r="N39" s="761">
        <f>SUM(H39:M39)</f>
        <v>532</v>
      </c>
      <c r="O39" s="776"/>
      <c r="P39" s="776"/>
    </row>
    <row r="40" spans="1:16" s="31" customFormat="1" ht="15" customHeight="1">
      <c r="A40" s="740">
        <v>45</v>
      </c>
      <c r="B40" s="399">
        <v>207</v>
      </c>
      <c r="C40" s="344" t="s">
        <v>189</v>
      </c>
      <c r="D40" s="344" t="str">
        <f>UPPER(C40)</f>
        <v>YIM</v>
      </c>
      <c r="E40" s="344" t="s">
        <v>221</v>
      </c>
      <c r="F40" s="344" t="s">
        <v>120</v>
      </c>
      <c r="G40" s="399" t="s">
        <v>9</v>
      </c>
      <c r="H40" s="782">
        <v>89</v>
      </c>
      <c r="I40" s="782">
        <v>94</v>
      </c>
      <c r="J40" s="782">
        <v>93</v>
      </c>
      <c r="K40" s="782">
        <v>83</v>
      </c>
      <c r="L40" s="782">
        <v>86</v>
      </c>
      <c r="M40" s="782">
        <v>87</v>
      </c>
      <c r="N40" s="761">
        <f>SUM(H40:M40)</f>
        <v>532</v>
      </c>
      <c r="O40" s="764"/>
      <c r="P40" s="764"/>
    </row>
    <row r="41" spans="1:16" s="22" customFormat="1" ht="15" customHeight="1">
      <c r="A41" s="742">
        <v>53</v>
      </c>
      <c r="B41" s="400">
        <v>282</v>
      </c>
      <c r="C41" s="355" t="s">
        <v>238</v>
      </c>
      <c r="D41" s="355" t="s">
        <v>131</v>
      </c>
      <c r="E41" s="355" t="s">
        <v>105</v>
      </c>
      <c r="F41" s="355" t="s">
        <v>142</v>
      </c>
      <c r="G41" s="400" t="s">
        <v>9</v>
      </c>
      <c r="H41" s="782">
        <v>94</v>
      </c>
      <c r="I41" s="782">
        <v>90</v>
      </c>
      <c r="J41" s="782">
        <v>92</v>
      </c>
      <c r="K41" s="782">
        <v>88</v>
      </c>
      <c r="L41" s="782">
        <v>83</v>
      </c>
      <c r="M41" s="782">
        <v>83</v>
      </c>
      <c r="N41" s="761">
        <f>SUM(H41:M41)</f>
        <v>530</v>
      </c>
      <c r="O41" s="765"/>
      <c r="P41" s="765"/>
    </row>
    <row r="42" spans="1:16" s="31" customFormat="1" ht="15" customHeight="1">
      <c r="A42" s="745">
        <v>60</v>
      </c>
      <c r="B42" s="777">
        <v>229</v>
      </c>
      <c r="C42" s="769"/>
      <c r="D42" s="355" t="s">
        <v>327</v>
      </c>
      <c r="E42" s="769" t="s">
        <v>105</v>
      </c>
      <c r="F42" s="767" t="s">
        <v>114</v>
      </c>
      <c r="G42" s="421" t="s">
        <v>9</v>
      </c>
      <c r="H42" s="782">
        <v>85</v>
      </c>
      <c r="I42" s="782">
        <v>88</v>
      </c>
      <c r="J42" s="782">
        <v>87</v>
      </c>
      <c r="K42" s="782">
        <v>91</v>
      </c>
      <c r="L42" s="782">
        <v>96</v>
      </c>
      <c r="M42" s="782">
        <v>81</v>
      </c>
      <c r="N42" s="761">
        <f>SUM(H42:M42)</f>
        <v>528</v>
      </c>
      <c r="O42" s="764"/>
      <c r="P42" s="764"/>
    </row>
    <row r="43" spans="1:16" s="31" customFormat="1" ht="15" customHeight="1">
      <c r="A43" s="740">
        <v>38</v>
      </c>
      <c r="B43" s="399">
        <v>263</v>
      </c>
      <c r="C43" s="323" t="s">
        <v>207</v>
      </c>
      <c r="D43" s="323" t="str">
        <f>UPPER(C43)</f>
        <v>AHN</v>
      </c>
      <c r="E43" s="323" t="s">
        <v>161</v>
      </c>
      <c r="F43" s="344" t="s">
        <v>141</v>
      </c>
      <c r="G43" s="399" t="s">
        <v>9</v>
      </c>
      <c r="H43" s="782">
        <v>93</v>
      </c>
      <c r="I43" s="782">
        <v>91</v>
      </c>
      <c r="J43" s="782">
        <v>84</v>
      </c>
      <c r="K43" s="782">
        <v>79</v>
      </c>
      <c r="L43" s="782">
        <v>89</v>
      </c>
      <c r="M43" s="782">
        <v>91</v>
      </c>
      <c r="N43" s="761">
        <f>SUM(H43:M43)</f>
        <v>527</v>
      </c>
      <c r="O43" s="764"/>
      <c r="P43" s="764"/>
    </row>
    <row r="44" spans="1:16" s="22" customFormat="1" ht="15" customHeight="1">
      <c r="A44" s="742">
        <v>51</v>
      </c>
      <c r="B44" s="400">
        <v>267</v>
      </c>
      <c r="C44" s="355"/>
      <c r="D44" s="355" t="s">
        <v>154</v>
      </c>
      <c r="E44" s="355" t="s">
        <v>272</v>
      </c>
      <c r="F44" s="355" t="s">
        <v>141</v>
      </c>
      <c r="G44" s="400" t="s">
        <v>9</v>
      </c>
      <c r="H44" s="782">
        <v>87</v>
      </c>
      <c r="I44" s="782">
        <v>82</v>
      </c>
      <c r="J44" s="782">
        <v>91</v>
      </c>
      <c r="K44" s="782">
        <v>91</v>
      </c>
      <c r="L44" s="782">
        <v>88</v>
      </c>
      <c r="M44" s="782">
        <v>88</v>
      </c>
      <c r="N44" s="761">
        <f>SUM(H44:M44)</f>
        <v>527</v>
      </c>
      <c r="O44" s="765"/>
      <c r="P44" s="765"/>
    </row>
    <row r="45" spans="1:16" s="31" customFormat="1" ht="15" customHeight="1">
      <c r="A45" s="742">
        <v>61</v>
      </c>
      <c r="B45" s="400">
        <v>265</v>
      </c>
      <c r="C45" s="778" t="s">
        <v>156</v>
      </c>
      <c r="D45" s="369" t="s">
        <v>290</v>
      </c>
      <c r="E45" s="779" t="s">
        <v>291</v>
      </c>
      <c r="F45" s="767" t="s">
        <v>123</v>
      </c>
      <c r="G45" s="400" t="s">
        <v>9</v>
      </c>
      <c r="H45" s="782">
        <v>88</v>
      </c>
      <c r="I45" s="782">
        <v>93</v>
      </c>
      <c r="J45" s="782">
        <v>90</v>
      </c>
      <c r="K45" s="782">
        <v>88</v>
      </c>
      <c r="L45" s="782">
        <v>86</v>
      </c>
      <c r="M45" s="782">
        <v>81</v>
      </c>
      <c r="N45" s="761">
        <f>SUM(H45:M45)</f>
        <v>526</v>
      </c>
      <c r="O45" s="764"/>
      <c r="P45" s="764"/>
    </row>
    <row r="46" spans="1:16" s="22" customFormat="1" ht="15" customHeight="1">
      <c r="A46" s="740">
        <v>47</v>
      </c>
      <c r="B46" s="399">
        <v>285</v>
      </c>
      <c r="C46" s="323" t="s">
        <v>215</v>
      </c>
      <c r="D46" s="323" t="str">
        <f>UPPER(C46)</f>
        <v>ROSE</v>
      </c>
      <c r="E46" s="323" t="s">
        <v>139</v>
      </c>
      <c r="F46" s="344" t="s">
        <v>142</v>
      </c>
      <c r="G46" s="399" t="s">
        <v>162</v>
      </c>
      <c r="H46" s="782">
        <v>85</v>
      </c>
      <c r="I46" s="782">
        <v>93</v>
      </c>
      <c r="J46" s="782">
        <v>91</v>
      </c>
      <c r="K46" s="782">
        <v>83</v>
      </c>
      <c r="L46" s="782">
        <v>85</v>
      </c>
      <c r="M46" s="782">
        <v>88</v>
      </c>
      <c r="N46" s="761">
        <f>SUM(H46:M46)</f>
        <v>525</v>
      </c>
      <c r="O46" s="765"/>
      <c r="P46" s="765"/>
    </row>
    <row r="47" spans="1:16" s="31" customFormat="1" ht="15" customHeight="1">
      <c r="A47" s="740">
        <v>50</v>
      </c>
      <c r="B47" s="399">
        <v>238</v>
      </c>
      <c r="C47" s="344" t="s">
        <v>212</v>
      </c>
      <c r="D47" s="344" t="str">
        <f>UPPER(C47)</f>
        <v>RODRIGUEZ</v>
      </c>
      <c r="E47" s="344" t="s">
        <v>232</v>
      </c>
      <c r="F47" s="344" t="s">
        <v>235</v>
      </c>
      <c r="G47" s="399" t="s">
        <v>162</v>
      </c>
      <c r="H47" s="782">
        <v>85</v>
      </c>
      <c r="I47" s="782">
        <v>92</v>
      </c>
      <c r="J47" s="782">
        <v>94</v>
      </c>
      <c r="K47" s="782">
        <v>95</v>
      </c>
      <c r="L47" s="782">
        <v>87</v>
      </c>
      <c r="M47" s="782">
        <v>72</v>
      </c>
      <c r="N47" s="761">
        <f>SUM(H47:M47)</f>
        <v>525</v>
      </c>
      <c r="O47" s="764"/>
      <c r="P47" s="764"/>
    </row>
    <row r="48" spans="1:16" s="31" customFormat="1" ht="15" customHeight="1">
      <c r="A48" s="742">
        <v>3</v>
      </c>
      <c r="B48" s="400">
        <v>259</v>
      </c>
      <c r="C48" s="355"/>
      <c r="D48" s="355" t="s">
        <v>143</v>
      </c>
      <c r="E48" s="355" t="s">
        <v>225</v>
      </c>
      <c r="F48" s="355" t="s">
        <v>123</v>
      </c>
      <c r="G48" s="400" t="s">
        <v>9</v>
      </c>
      <c r="H48" s="782">
        <v>87</v>
      </c>
      <c r="I48" s="782">
        <v>87</v>
      </c>
      <c r="J48" s="782">
        <v>89</v>
      </c>
      <c r="K48" s="782">
        <v>84</v>
      </c>
      <c r="L48" s="782">
        <v>87</v>
      </c>
      <c r="M48" s="782">
        <v>90</v>
      </c>
      <c r="N48" s="761">
        <f>SUM(H48:M48)</f>
        <v>524</v>
      </c>
      <c r="O48" s="764"/>
      <c r="P48" s="764"/>
    </row>
    <row r="49" spans="1:16" s="22" customFormat="1" ht="15" customHeight="1">
      <c r="A49" s="742">
        <v>26</v>
      </c>
      <c r="B49" s="400">
        <v>253</v>
      </c>
      <c r="C49" s="355"/>
      <c r="D49" s="355" t="s">
        <v>148</v>
      </c>
      <c r="E49" s="355" t="s">
        <v>147</v>
      </c>
      <c r="F49" s="767" t="s">
        <v>123</v>
      </c>
      <c r="G49" s="400" t="s">
        <v>9</v>
      </c>
      <c r="H49" s="782">
        <v>89</v>
      </c>
      <c r="I49" s="782">
        <v>87</v>
      </c>
      <c r="J49" s="782">
        <v>88</v>
      </c>
      <c r="K49" s="782">
        <v>86</v>
      </c>
      <c r="L49" s="782">
        <v>87</v>
      </c>
      <c r="M49" s="782">
        <v>87</v>
      </c>
      <c r="N49" s="761">
        <f>SUM(H49:M49)</f>
        <v>524</v>
      </c>
      <c r="O49" s="765"/>
      <c r="P49" s="765"/>
    </row>
    <row r="50" spans="1:16" s="22" customFormat="1" ht="15" customHeight="1">
      <c r="A50" s="742">
        <v>46</v>
      </c>
      <c r="B50" s="400">
        <v>258</v>
      </c>
      <c r="C50" s="355"/>
      <c r="D50" s="355" t="s">
        <v>153</v>
      </c>
      <c r="E50" s="355" t="s">
        <v>293</v>
      </c>
      <c r="F50" s="355" t="s">
        <v>123</v>
      </c>
      <c r="G50" s="400" t="s">
        <v>9</v>
      </c>
      <c r="H50" s="782">
        <v>86</v>
      </c>
      <c r="I50" s="782">
        <v>82</v>
      </c>
      <c r="J50" s="782">
        <v>83</v>
      </c>
      <c r="K50" s="782">
        <v>95</v>
      </c>
      <c r="L50" s="782">
        <v>90</v>
      </c>
      <c r="M50" s="782">
        <v>86</v>
      </c>
      <c r="N50" s="761">
        <f>SUM(H50:M50)</f>
        <v>522</v>
      </c>
      <c r="O50" s="765"/>
      <c r="P50" s="765"/>
    </row>
    <row r="51" spans="1:16" s="22" customFormat="1" ht="15" customHeight="1">
      <c r="A51" s="740">
        <v>52</v>
      </c>
      <c r="B51" s="399">
        <v>203</v>
      </c>
      <c r="C51" s="344" t="s">
        <v>246</v>
      </c>
      <c r="D51" s="344" t="str">
        <f>UPPER(C51)</f>
        <v>MIN</v>
      </c>
      <c r="E51" s="344" t="s">
        <v>112</v>
      </c>
      <c r="F51" s="344" t="s">
        <v>120</v>
      </c>
      <c r="G51" s="399" t="s">
        <v>162</v>
      </c>
      <c r="H51" s="782">
        <v>88</v>
      </c>
      <c r="I51" s="782">
        <v>87</v>
      </c>
      <c r="J51" s="782">
        <v>88</v>
      </c>
      <c r="K51" s="782">
        <v>86</v>
      </c>
      <c r="L51" s="782">
        <v>86</v>
      </c>
      <c r="M51" s="782">
        <v>85</v>
      </c>
      <c r="N51" s="761">
        <f>SUM(H51:M51)</f>
        <v>520</v>
      </c>
      <c r="O51" s="765"/>
      <c r="P51" s="765"/>
    </row>
    <row r="52" spans="1:16" s="31" customFormat="1" ht="15" customHeight="1">
      <c r="A52" s="742">
        <v>18</v>
      </c>
      <c r="B52" s="400">
        <v>279</v>
      </c>
      <c r="C52" s="355"/>
      <c r="D52" s="355" t="s">
        <v>298</v>
      </c>
      <c r="E52" s="355" t="s">
        <v>259</v>
      </c>
      <c r="F52" s="767" t="s">
        <v>116</v>
      </c>
      <c r="G52" s="400" t="s">
        <v>9</v>
      </c>
      <c r="H52" s="782">
        <v>79</v>
      </c>
      <c r="I52" s="782">
        <v>86</v>
      </c>
      <c r="J52" s="782">
        <v>87</v>
      </c>
      <c r="K52" s="782">
        <v>91</v>
      </c>
      <c r="L52" s="782">
        <v>87</v>
      </c>
      <c r="M52" s="782">
        <v>76</v>
      </c>
      <c r="N52" s="761">
        <f>SUM(H52:M52)</f>
        <v>506</v>
      </c>
      <c r="O52" s="764"/>
      <c r="P52" s="764"/>
    </row>
    <row r="53" spans="1:16" s="23" customFormat="1" ht="15" customHeight="1">
      <c r="A53" s="742">
        <v>59</v>
      </c>
      <c r="B53" s="400">
        <v>286</v>
      </c>
      <c r="C53" s="355" t="s">
        <v>252</v>
      </c>
      <c r="D53" s="355" t="s">
        <v>309</v>
      </c>
      <c r="E53" s="355" t="s">
        <v>111</v>
      </c>
      <c r="F53" s="767" t="s">
        <v>142</v>
      </c>
      <c r="G53" s="400" t="s">
        <v>9</v>
      </c>
      <c r="H53" s="782">
        <v>77</v>
      </c>
      <c r="I53" s="782">
        <v>84</v>
      </c>
      <c r="J53" s="782">
        <v>81</v>
      </c>
      <c r="K53" s="782">
        <v>83</v>
      </c>
      <c r="L53" s="782">
        <v>84</v>
      </c>
      <c r="M53" s="782">
        <v>88</v>
      </c>
      <c r="N53" s="761">
        <f>SUM(H53:M53)</f>
        <v>497</v>
      </c>
      <c r="O53" s="765"/>
      <c r="P53" s="765"/>
    </row>
    <row r="54" spans="1:16" s="23" customFormat="1" ht="15" customHeight="1">
      <c r="A54" s="740">
        <v>64</v>
      </c>
      <c r="B54" s="399"/>
      <c r="C54" s="780"/>
      <c r="D54" s="323" t="str">
        <f t="shared" si="0"/>
        <v/>
      </c>
      <c r="E54" s="780"/>
      <c r="F54" s="772"/>
      <c r="G54" s="400"/>
      <c r="H54" s="400"/>
      <c r="I54" s="400"/>
      <c r="J54" s="400"/>
      <c r="K54" s="400"/>
      <c r="L54" s="400"/>
      <c r="M54" s="400"/>
      <c r="N54" s="761">
        <f t="shared" ref="N46:N56" si="2">SUM(H54:M54)</f>
        <v>0</v>
      </c>
      <c r="O54" s="765"/>
      <c r="P54" s="765"/>
    </row>
    <row r="55" spans="1:16" s="23" customFormat="1" ht="15" customHeight="1">
      <c r="A55" s="740">
        <v>65</v>
      </c>
      <c r="B55" s="399"/>
      <c r="C55" s="780"/>
      <c r="D55" s="323" t="str">
        <f t="shared" si="0"/>
        <v/>
      </c>
      <c r="E55" s="780"/>
      <c r="F55" s="772"/>
      <c r="G55" s="400"/>
      <c r="H55" s="400"/>
      <c r="I55" s="400"/>
      <c r="J55" s="400"/>
      <c r="K55" s="400"/>
      <c r="L55" s="400"/>
      <c r="M55" s="400"/>
      <c r="N55" s="781">
        <f t="shared" si="2"/>
        <v>0</v>
      </c>
      <c r="O55" s="765"/>
      <c r="P55" s="765"/>
    </row>
    <row r="56" spans="1:16" s="23" customFormat="1" ht="15" customHeight="1">
      <c r="A56" s="740">
        <v>66</v>
      </c>
      <c r="B56" s="399"/>
      <c r="C56" s="760"/>
      <c r="D56" s="323" t="str">
        <f t="shared" si="0"/>
        <v/>
      </c>
      <c r="E56" s="760"/>
      <c r="F56" s="766"/>
      <c r="G56" s="400"/>
      <c r="H56" s="400"/>
      <c r="I56" s="400"/>
      <c r="J56" s="400"/>
      <c r="K56" s="400"/>
      <c r="L56" s="400"/>
      <c r="M56" s="400"/>
      <c r="N56" s="781">
        <f t="shared" si="2"/>
        <v>0</v>
      </c>
      <c r="O56" s="765"/>
      <c r="P56" s="765"/>
    </row>
    <row r="57" spans="1:16" s="23" customFormat="1" ht="15" customHeight="1">
      <c r="A57" s="224">
        <v>67</v>
      </c>
      <c r="B57" s="396"/>
      <c r="C57" s="151"/>
      <c r="D57" s="323" t="str">
        <f t="shared" ref="D57:D62" si="3">UPPER(C57)</f>
        <v/>
      </c>
      <c r="E57" s="151"/>
      <c r="F57" s="348"/>
      <c r="G57" s="428"/>
      <c r="H57" s="150"/>
      <c r="I57" s="150"/>
      <c r="J57" s="150"/>
      <c r="K57" s="150"/>
      <c r="L57" s="150"/>
      <c r="M57" s="150"/>
      <c r="N57" s="692">
        <f t="shared" ref="N57:N62" si="4">SUM(H57:M57)</f>
        <v>0</v>
      </c>
    </row>
    <row r="58" spans="1:16" s="23" customFormat="1" ht="15" customHeight="1">
      <c r="A58" s="224">
        <v>68</v>
      </c>
      <c r="B58" s="396"/>
      <c r="C58" s="151"/>
      <c r="D58" s="323" t="str">
        <f t="shared" si="3"/>
        <v/>
      </c>
      <c r="E58" s="151"/>
      <c r="F58" s="348"/>
      <c r="G58" s="428"/>
      <c r="H58" s="150"/>
      <c r="I58" s="150"/>
      <c r="J58" s="150"/>
      <c r="K58" s="150"/>
      <c r="L58" s="150"/>
      <c r="M58" s="150"/>
      <c r="N58" s="692">
        <f t="shared" si="4"/>
        <v>0</v>
      </c>
    </row>
    <row r="59" spans="1:16" s="23" customFormat="1" ht="15" customHeight="1">
      <c r="A59" s="224">
        <v>69</v>
      </c>
      <c r="B59" s="396"/>
      <c r="C59" s="151"/>
      <c r="D59" s="323" t="str">
        <f t="shared" si="3"/>
        <v/>
      </c>
      <c r="E59" s="151"/>
      <c r="F59" s="348"/>
      <c r="G59" s="428"/>
      <c r="H59" s="150"/>
      <c r="I59" s="150"/>
      <c r="J59" s="150"/>
      <c r="K59" s="150"/>
      <c r="L59" s="150"/>
      <c r="M59" s="150"/>
      <c r="N59" s="692">
        <f t="shared" si="4"/>
        <v>0</v>
      </c>
    </row>
    <row r="60" spans="1:16" s="23" customFormat="1" ht="15" customHeight="1">
      <c r="A60" s="224">
        <v>70</v>
      </c>
      <c r="B60" s="396"/>
      <c r="C60" s="151"/>
      <c r="D60" s="323" t="str">
        <f t="shared" si="3"/>
        <v/>
      </c>
      <c r="E60" s="151"/>
      <c r="F60" s="348"/>
      <c r="G60" s="428"/>
      <c r="H60" s="150"/>
      <c r="I60" s="150"/>
      <c r="J60" s="150"/>
      <c r="K60" s="150"/>
      <c r="L60" s="150"/>
      <c r="M60" s="150"/>
      <c r="N60" s="692">
        <f t="shared" si="4"/>
        <v>0</v>
      </c>
    </row>
    <row r="61" spans="1:16" s="23" customFormat="1" ht="15" customHeight="1">
      <c r="A61" s="224">
        <v>71</v>
      </c>
      <c r="B61" s="396"/>
      <c r="C61" s="151"/>
      <c r="D61" s="323" t="str">
        <f t="shared" si="3"/>
        <v/>
      </c>
      <c r="E61" s="151"/>
      <c r="F61" s="348"/>
      <c r="G61" s="428"/>
      <c r="H61" s="150"/>
      <c r="I61" s="150"/>
      <c r="J61" s="150"/>
      <c r="K61" s="150"/>
      <c r="L61" s="150"/>
      <c r="M61" s="150"/>
      <c r="N61" s="692">
        <f t="shared" si="4"/>
        <v>0</v>
      </c>
    </row>
    <row r="62" spans="1:16" s="23" customFormat="1" ht="15" customHeight="1" thickBot="1">
      <c r="A62" s="226">
        <v>72</v>
      </c>
      <c r="B62" s="404"/>
      <c r="C62" s="228" t="s">
        <v>156</v>
      </c>
      <c r="D62" s="337" t="str">
        <f t="shared" si="3"/>
        <v>HOSPITAL</v>
      </c>
      <c r="E62" s="229"/>
      <c r="F62" s="349"/>
      <c r="G62" s="433"/>
      <c r="H62" s="227"/>
      <c r="I62" s="227"/>
      <c r="J62" s="227"/>
      <c r="K62" s="227"/>
      <c r="L62" s="227"/>
      <c r="M62" s="227"/>
      <c r="N62" s="693">
        <f t="shared" si="4"/>
        <v>0</v>
      </c>
    </row>
    <row r="63" spans="1:16" ht="15.75" thickTop="1"/>
  </sheetData>
  <sortState ref="A6:P14">
    <sortCondition descending="1" ref="P6:P14"/>
  </sortState>
  <dataConsolidate/>
  <mergeCells count="4">
    <mergeCell ref="B1:P1"/>
    <mergeCell ref="B2:P2"/>
    <mergeCell ref="B3:P3"/>
    <mergeCell ref="T8:W9"/>
  </mergeCells>
  <pageMargins left="0" right="0" top="0" bottom="0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3"/>
  <sheetViews>
    <sheetView showZeros="0" zoomScale="130" zoomScaleNormal="130" workbookViewId="0">
      <selection activeCell="Y7" sqref="Y7"/>
    </sheetView>
  </sheetViews>
  <sheetFormatPr defaultRowHeight="15"/>
  <cols>
    <col min="1" max="1" width="4.7109375" style="1" customWidth="1"/>
    <col min="2" max="2" width="4.7109375" style="1" hidden="1" customWidth="1"/>
    <col min="3" max="3" width="16.7109375" style="1" customWidth="1"/>
    <col min="4" max="5" width="12.7109375" style="1" customWidth="1"/>
    <col min="6" max="11" width="4.7109375" style="1" hidden="1" customWidth="1"/>
    <col min="12" max="12" width="8.28515625" style="14" customWidth="1"/>
    <col min="13" max="22" width="5.7109375" style="14" customWidth="1"/>
    <col min="23" max="24" width="8.28515625" style="15" customWidth="1"/>
  </cols>
  <sheetData>
    <row r="1" spans="1:24" s="2" customFormat="1" ht="21.95" customHeight="1">
      <c r="A1" s="715" t="s">
        <v>179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</row>
    <row r="2" spans="1:24" s="5" customFormat="1" ht="18" customHeight="1">
      <c r="A2" s="713" t="s">
        <v>8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</row>
    <row r="3" spans="1:24" s="71" customFormat="1" ht="18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70"/>
    </row>
    <row r="4" spans="1:24" s="76" customFormat="1" ht="60" customHeight="1" thickTop="1" thickBot="1">
      <c r="A4" s="192" t="s">
        <v>96</v>
      </c>
      <c r="B4" s="193"/>
      <c r="C4" s="177" t="s">
        <v>99</v>
      </c>
      <c r="D4" s="177" t="s">
        <v>94</v>
      </c>
      <c r="E4" s="177" t="s">
        <v>102</v>
      </c>
      <c r="F4" s="72">
        <v>1</v>
      </c>
      <c r="G4" s="72">
        <v>2</v>
      </c>
      <c r="H4" s="72">
        <v>3</v>
      </c>
      <c r="I4" s="72">
        <v>4</v>
      </c>
      <c r="J4" s="72">
        <v>5</v>
      </c>
      <c r="K4" s="72">
        <v>6</v>
      </c>
      <c r="L4" s="73" t="s">
        <v>0</v>
      </c>
      <c r="M4" s="73">
        <v>1</v>
      </c>
      <c r="N4" s="73">
        <v>2</v>
      </c>
      <c r="O4" s="73">
        <v>3</v>
      </c>
      <c r="P4" s="73">
        <v>4</v>
      </c>
      <c r="Q4" s="73">
        <v>5</v>
      </c>
      <c r="R4" s="73">
        <v>6</v>
      </c>
      <c r="S4" s="73">
        <v>7</v>
      </c>
      <c r="T4" s="73">
        <v>8</v>
      </c>
      <c r="U4" s="73">
        <v>9</v>
      </c>
      <c r="V4" s="73">
        <v>10</v>
      </c>
      <c r="W4" s="74" t="s">
        <v>1</v>
      </c>
      <c r="X4" s="75" t="s">
        <v>4</v>
      </c>
    </row>
    <row r="5" spans="1:24" s="76" customFormat="1" ht="18" customHeight="1" thickTop="1">
      <c r="A5" s="737">
        <v>231</v>
      </c>
      <c r="B5" s="323" t="s">
        <v>183</v>
      </c>
      <c r="C5" s="323" t="str">
        <f>UPPER(B5)</f>
        <v>PHUCHAROEN</v>
      </c>
      <c r="D5" s="323" t="s">
        <v>107</v>
      </c>
      <c r="E5" s="344" t="s">
        <v>117</v>
      </c>
      <c r="F5" s="77"/>
      <c r="G5" s="77"/>
      <c r="H5" s="77"/>
      <c r="I5" s="77"/>
      <c r="J5" s="77"/>
      <c r="K5" s="77"/>
      <c r="L5" s="78">
        <v>567</v>
      </c>
      <c r="M5" s="117">
        <v>10.5</v>
      </c>
      <c r="N5" s="117">
        <v>9.8000000000000007</v>
      </c>
      <c r="O5" s="117">
        <v>7.5</v>
      </c>
      <c r="P5" s="117">
        <v>8.6999999999999993</v>
      </c>
      <c r="Q5" s="117">
        <v>9.8000000000000007</v>
      </c>
      <c r="R5" s="117">
        <v>9.3000000000000007</v>
      </c>
      <c r="S5" s="117">
        <v>9.5</v>
      </c>
      <c r="T5" s="117">
        <v>9.9</v>
      </c>
      <c r="U5" s="117">
        <v>9.6999999999999993</v>
      </c>
      <c r="V5" s="117">
        <v>8.9</v>
      </c>
      <c r="W5" s="117">
        <f>SUM(M5:V5)</f>
        <v>93.600000000000009</v>
      </c>
      <c r="X5" s="118">
        <f>SUM(W5,L5)</f>
        <v>660.6</v>
      </c>
    </row>
    <row r="6" spans="1:24" s="76" customFormat="1" ht="18" customHeight="1">
      <c r="A6" s="737">
        <v>247</v>
      </c>
      <c r="B6" s="323" t="s">
        <v>194</v>
      </c>
      <c r="C6" s="323" t="str">
        <f>UPPER(B6)</f>
        <v>MCCOLLUM</v>
      </c>
      <c r="D6" s="323" t="s">
        <v>108</v>
      </c>
      <c r="E6" s="344" t="s">
        <v>121</v>
      </c>
      <c r="F6" s="58"/>
      <c r="G6" s="58"/>
      <c r="H6" s="58"/>
      <c r="I6" s="58"/>
      <c r="J6" s="58"/>
      <c r="K6" s="58"/>
      <c r="L6" s="80">
        <v>562</v>
      </c>
      <c r="M6" s="47">
        <v>8.3000000000000007</v>
      </c>
      <c r="N6" s="47">
        <v>9.8000000000000007</v>
      </c>
      <c r="O6" s="47">
        <v>10.4</v>
      </c>
      <c r="P6" s="47">
        <v>10.9</v>
      </c>
      <c r="Q6" s="47">
        <v>9.1999999999999993</v>
      </c>
      <c r="R6" s="47">
        <v>9.3000000000000007</v>
      </c>
      <c r="S6" s="47">
        <v>8.6999999999999993</v>
      </c>
      <c r="T6" s="47">
        <v>9.8000000000000007</v>
      </c>
      <c r="U6" s="47">
        <v>9.5</v>
      </c>
      <c r="V6" s="47">
        <v>10.3</v>
      </c>
      <c r="W6" s="47">
        <f>SUM(M6:V6)</f>
        <v>96.199999999999989</v>
      </c>
      <c r="X6" s="119">
        <f>SUM(W6,L6)</f>
        <v>658.2</v>
      </c>
    </row>
    <row r="7" spans="1:24" s="76" customFormat="1" ht="18" customHeight="1">
      <c r="A7" s="738">
        <v>243</v>
      </c>
      <c r="B7" s="323" t="s">
        <v>187</v>
      </c>
      <c r="C7" s="323" t="str">
        <f>UPPER(B7)</f>
        <v>GENS</v>
      </c>
      <c r="D7" s="323" t="s">
        <v>219</v>
      </c>
      <c r="E7" s="344" t="s">
        <v>121</v>
      </c>
      <c r="F7" s="58"/>
      <c r="G7" s="58"/>
      <c r="H7" s="58"/>
      <c r="I7" s="58"/>
      <c r="J7" s="58"/>
      <c r="K7" s="58"/>
      <c r="L7" s="80">
        <v>562</v>
      </c>
      <c r="M7" s="47">
        <v>9.6999999999999993</v>
      </c>
      <c r="N7" s="47">
        <v>10</v>
      </c>
      <c r="O7" s="47">
        <v>9.6999999999999993</v>
      </c>
      <c r="P7" s="47">
        <v>9.9</v>
      </c>
      <c r="Q7" s="47">
        <v>9.5</v>
      </c>
      <c r="R7" s="47">
        <v>9.9</v>
      </c>
      <c r="S7" s="47">
        <v>9.4</v>
      </c>
      <c r="T7" s="47">
        <v>10.3</v>
      </c>
      <c r="U7" s="47">
        <v>8.4</v>
      </c>
      <c r="V7" s="47">
        <v>9.1999999999999993</v>
      </c>
      <c r="W7" s="47">
        <f>SUM(M7:V7)</f>
        <v>96</v>
      </c>
      <c r="X7" s="119">
        <f>SUM(W7,L7)</f>
        <v>658</v>
      </c>
    </row>
    <row r="8" spans="1:24" s="71" customFormat="1" ht="18" customHeight="1">
      <c r="A8" s="737">
        <v>201</v>
      </c>
      <c r="B8" s="344" t="s">
        <v>191</v>
      </c>
      <c r="C8" s="344" t="str">
        <f>UPPER(B8)</f>
        <v>CANTRELL</v>
      </c>
      <c r="D8" s="344" t="s">
        <v>105</v>
      </c>
      <c r="E8" s="344" t="s">
        <v>118</v>
      </c>
      <c r="F8" s="58"/>
      <c r="G8" s="58"/>
      <c r="H8" s="58"/>
      <c r="I8" s="58"/>
      <c r="J8" s="58"/>
      <c r="K8" s="58"/>
      <c r="L8" s="80">
        <v>562</v>
      </c>
      <c r="M8" s="47">
        <v>8.6</v>
      </c>
      <c r="N8" s="47">
        <v>10.199999999999999</v>
      </c>
      <c r="O8" s="47">
        <v>8.9</v>
      </c>
      <c r="P8" s="47">
        <v>10.199999999999999</v>
      </c>
      <c r="Q8" s="47">
        <v>10</v>
      </c>
      <c r="R8" s="47">
        <v>9.6999999999999993</v>
      </c>
      <c r="S8" s="47">
        <v>9.9</v>
      </c>
      <c r="T8" s="47">
        <v>9.8000000000000007</v>
      </c>
      <c r="U8" s="47">
        <v>8.6999999999999993</v>
      </c>
      <c r="V8" s="47">
        <v>9.9</v>
      </c>
      <c r="W8" s="47">
        <f>SUM(M8:V8)</f>
        <v>95.9</v>
      </c>
      <c r="X8" s="119">
        <f>SUM(W8,L8)</f>
        <v>657.9</v>
      </c>
    </row>
    <row r="9" spans="1:24" s="91" customFormat="1" ht="18" customHeight="1">
      <c r="A9" s="737">
        <v>219</v>
      </c>
      <c r="B9" s="344" t="s">
        <v>184</v>
      </c>
      <c r="C9" s="344" t="str">
        <f>UPPER(B9)</f>
        <v>OH</v>
      </c>
      <c r="D9" s="344" t="s">
        <v>106</v>
      </c>
      <c r="E9" s="344" t="s">
        <v>119</v>
      </c>
      <c r="F9" s="58"/>
      <c r="G9" s="58"/>
      <c r="H9" s="58"/>
      <c r="I9" s="58"/>
      <c r="J9" s="58"/>
      <c r="K9" s="58"/>
      <c r="L9" s="80">
        <v>555</v>
      </c>
      <c r="M9" s="120">
        <v>10.8</v>
      </c>
      <c r="N9" s="120">
        <v>8.4</v>
      </c>
      <c r="O9" s="120">
        <v>10.199999999999999</v>
      </c>
      <c r="P9" s="120">
        <v>10</v>
      </c>
      <c r="Q9" s="120">
        <v>9.6999999999999993</v>
      </c>
      <c r="R9" s="120">
        <v>10.3</v>
      </c>
      <c r="S9" s="120">
        <v>8.6</v>
      </c>
      <c r="T9" s="120">
        <v>10.3</v>
      </c>
      <c r="U9" s="120">
        <v>9.6999999999999993</v>
      </c>
      <c r="V9" s="120">
        <v>8.6999999999999993</v>
      </c>
      <c r="W9" s="47">
        <f>SUM(M9:V9)</f>
        <v>96.7</v>
      </c>
      <c r="X9" s="119">
        <f>SUM(W9,L9)</f>
        <v>651.70000000000005</v>
      </c>
    </row>
    <row r="10" spans="1:24" s="71" customFormat="1" ht="18" customHeight="1">
      <c r="A10" s="737">
        <v>274</v>
      </c>
      <c r="B10" s="323" t="s">
        <v>197</v>
      </c>
      <c r="C10" s="323" t="str">
        <f>UPPER(B10)</f>
        <v>TUCKER</v>
      </c>
      <c r="D10" s="323" t="s">
        <v>109</v>
      </c>
      <c r="E10" s="344" t="s">
        <v>122</v>
      </c>
      <c r="F10" s="79"/>
      <c r="G10" s="79"/>
      <c r="H10" s="79"/>
      <c r="I10" s="79"/>
      <c r="J10" s="79"/>
      <c r="K10" s="79"/>
      <c r="L10" s="80">
        <v>557</v>
      </c>
      <c r="M10" s="47">
        <v>9.6999999999999993</v>
      </c>
      <c r="N10" s="47">
        <v>10.5</v>
      </c>
      <c r="O10" s="47">
        <v>8.5</v>
      </c>
      <c r="P10" s="47">
        <v>8.1999999999999993</v>
      </c>
      <c r="Q10" s="47">
        <v>10.7</v>
      </c>
      <c r="R10" s="47">
        <v>9.3000000000000007</v>
      </c>
      <c r="S10" s="47">
        <v>10.1</v>
      </c>
      <c r="T10" s="47">
        <v>10</v>
      </c>
      <c r="U10" s="47">
        <v>9.1999999999999993</v>
      </c>
      <c r="V10" s="47">
        <v>8.4</v>
      </c>
      <c r="W10" s="47">
        <f>SUM(M10:V10)</f>
        <v>94.6</v>
      </c>
      <c r="X10" s="119">
        <f>SUM(W10,L10)</f>
        <v>651.6</v>
      </c>
    </row>
    <row r="11" spans="1:24" s="22" customFormat="1" ht="18" customHeight="1">
      <c r="A11" s="737">
        <v>280</v>
      </c>
      <c r="B11" s="323" t="s">
        <v>188</v>
      </c>
      <c r="C11" s="323" t="s">
        <v>124</v>
      </c>
      <c r="D11" s="323" t="s">
        <v>188</v>
      </c>
      <c r="E11" s="344" t="s">
        <v>116</v>
      </c>
      <c r="F11" s="58"/>
      <c r="G11" s="58"/>
      <c r="H11" s="58"/>
      <c r="I11" s="58"/>
      <c r="J11" s="58"/>
      <c r="K11" s="58"/>
      <c r="L11" s="80">
        <v>553</v>
      </c>
      <c r="M11" s="47">
        <v>9.3000000000000007</v>
      </c>
      <c r="N11" s="47">
        <v>8.1999999999999993</v>
      </c>
      <c r="O11" s="47">
        <v>9.6999999999999993</v>
      </c>
      <c r="P11" s="47">
        <v>10.199999999999999</v>
      </c>
      <c r="Q11" s="47">
        <v>9.6999999999999993</v>
      </c>
      <c r="R11" s="47">
        <v>10.5</v>
      </c>
      <c r="S11" s="47">
        <v>9.9</v>
      </c>
      <c r="T11" s="47">
        <v>8.1</v>
      </c>
      <c r="U11" s="47">
        <v>9.4</v>
      </c>
      <c r="V11" s="47">
        <v>9.1</v>
      </c>
      <c r="W11" s="121">
        <f>SUM(M11:V11)</f>
        <v>94.1</v>
      </c>
      <c r="X11" s="122">
        <f>SUM(W11,L11)</f>
        <v>647.1</v>
      </c>
    </row>
    <row r="12" spans="1:24" s="71" customFormat="1" ht="18" customHeight="1" thickBot="1">
      <c r="A12" s="739">
        <v>205</v>
      </c>
      <c r="B12" s="498" t="s">
        <v>249</v>
      </c>
      <c r="C12" s="498" t="str">
        <f>UPPER(B12)</f>
        <v>IRVING</v>
      </c>
      <c r="D12" s="498" t="s">
        <v>133</v>
      </c>
      <c r="E12" s="735" t="s">
        <v>120</v>
      </c>
      <c r="F12" s="81"/>
      <c r="G12" s="81"/>
      <c r="H12" s="81"/>
      <c r="I12" s="81"/>
      <c r="J12" s="81"/>
      <c r="K12" s="81"/>
      <c r="L12" s="82">
        <v>552</v>
      </c>
      <c r="M12" s="123">
        <v>9.1</v>
      </c>
      <c r="N12" s="123">
        <v>9</v>
      </c>
      <c r="O12" s="123">
        <v>10</v>
      </c>
      <c r="P12" s="123">
        <v>9.3000000000000007</v>
      </c>
      <c r="Q12" s="123">
        <v>9.3000000000000007</v>
      </c>
      <c r="R12" s="123">
        <v>8.1</v>
      </c>
      <c r="S12" s="123">
        <v>10</v>
      </c>
      <c r="T12" s="123">
        <v>8.6999999999999993</v>
      </c>
      <c r="U12" s="123">
        <v>8</v>
      </c>
      <c r="V12" s="123">
        <v>9.9</v>
      </c>
      <c r="W12" s="123">
        <f>SUM(M12:V12)</f>
        <v>91.40000000000002</v>
      </c>
      <c r="X12" s="124">
        <f>SUM(W12,L12)</f>
        <v>643.4</v>
      </c>
    </row>
    <row r="13" spans="1:24" ht="15.75" thickTop="1"/>
  </sheetData>
  <sortState ref="A5:X12">
    <sortCondition descending="1" ref="X5:X12"/>
  </sortState>
  <mergeCells count="2">
    <mergeCell ref="A1:X1"/>
    <mergeCell ref="A2:X2"/>
  </mergeCells>
  <pageMargins left="0.25" right="0" top="0" bottom="0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6"/>
  <sheetViews>
    <sheetView showZeros="0" tabSelected="1" zoomScale="83" zoomScaleNormal="83" workbookViewId="0">
      <selection activeCell="S18" sqref="S18"/>
    </sheetView>
  </sheetViews>
  <sheetFormatPr defaultRowHeight="15"/>
  <cols>
    <col min="1" max="1" width="4.7109375" style="1" customWidth="1"/>
    <col min="2" max="2" width="4.7109375" style="1" hidden="1" customWidth="1"/>
    <col min="3" max="3" width="16.7109375" style="1" customWidth="1"/>
    <col min="4" max="5" width="12.7109375" style="1" customWidth="1"/>
    <col min="6" max="6" width="5.7109375" style="1" customWidth="1"/>
    <col min="7" max="12" width="4.7109375" style="1" customWidth="1"/>
    <col min="13" max="13" width="8.28515625" style="14" customWidth="1"/>
    <col min="14" max="14" width="9.140625" style="1" customWidth="1"/>
    <col min="15" max="15" width="7.42578125" style="1" customWidth="1"/>
  </cols>
  <sheetData>
    <row r="1" spans="1:19" s="5" customFormat="1" ht="18" customHeight="1">
      <c r="A1" s="713" t="s">
        <v>179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170"/>
    </row>
    <row r="2" spans="1:19" s="5" customFormat="1" ht="18" customHeight="1">
      <c r="A2" s="713"/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</row>
    <row r="3" spans="1:19" s="71" customFormat="1" ht="12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68"/>
      <c r="O3" s="68"/>
    </row>
    <row r="4" spans="1:19" s="76" customFormat="1" ht="62.1" customHeight="1" thickTop="1" thickBot="1">
      <c r="A4" s="193" t="s">
        <v>96</v>
      </c>
      <c r="B4" s="193"/>
      <c r="C4" s="177" t="s">
        <v>99</v>
      </c>
      <c r="D4" s="177" t="s">
        <v>94</v>
      </c>
      <c r="E4" s="177" t="s">
        <v>102</v>
      </c>
      <c r="F4" s="191" t="s">
        <v>103</v>
      </c>
      <c r="G4" s="72">
        <v>1</v>
      </c>
      <c r="H4" s="72">
        <v>2</v>
      </c>
      <c r="I4" s="72">
        <v>3</v>
      </c>
      <c r="J4" s="72">
        <v>4</v>
      </c>
      <c r="K4" s="72">
        <v>5</v>
      </c>
      <c r="L4" s="72">
        <v>6</v>
      </c>
      <c r="M4" s="73" t="s">
        <v>0</v>
      </c>
      <c r="N4" s="72" t="s">
        <v>10</v>
      </c>
      <c r="O4" s="83" t="s">
        <v>13</v>
      </c>
      <c r="R4" s="729" t="s">
        <v>23</v>
      </c>
      <c r="S4" s="729"/>
    </row>
    <row r="5" spans="1:19" s="76" customFormat="1" ht="15.95" customHeight="1" thickTop="1">
      <c r="A5" s="392"/>
      <c r="B5" s="225" t="s">
        <v>156</v>
      </c>
      <c r="C5" s="337" t="str">
        <f t="shared" ref="C5" si="0">UPPER(B5)</f>
        <v>HOSPITAL</v>
      </c>
      <c r="D5" s="197"/>
      <c r="E5" s="345"/>
      <c r="F5" s="431"/>
      <c r="G5" s="101"/>
      <c r="H5" s="101"/>
      <c r="I5" s="101"/>
      <c r="J5" s="101"/>
      <c r="K5" s="101"/>
      <c r="L5" s="101"/>
      <c r="M5" s="102">
        <f t="shared" ref="M5:M45" si="1">SUM(G5:L5)</f>
        <v>0</v>
      </c>
      <c r="N5" s="106"/>
      <c r="O5" s="107"/>
    </row>
    <row r="6" spans="1:19" s="76" customFormat="1" ht="15.95" customHeight="1">
      <c r="A6" s="393">
        <v>247</v>
      </c>
      <c r="B6" s="323" t="s">
        <v>194</v>
      </c>
      <c r="C6" s="323" t="str">
        <f>UPPER(B6)</f>
        <v>MCCOLLUM</v>
      </c>
      <c r="D6" s="323" t="s">
        <v>108</v>
      </c>
      <c r="E6" s="344" t="s">
        <v>121</v>
      </c>
      <c r="F6" s="377" t="s">
        <v>9</v>
      </c>
      <c r="G6" s="219">
        <v>95</v>
      </c>
      <c r="H6" s="219">
        <v>92</v>
      </c>
      <c r="I6" s="219">
        <v>94</v>
      </c>
      <c r="J6" s="219">
        <v>94</v>
      </c>
      <c r="K6" s="219">
        <v>94</v>
      </c>
      <c r="L6" s="219">
        <v>93</v>
      </c>
      <c r="M6" s="105">
        <f>SUM(G6:L6)</f>
        <v>562</v>
      </c>
      <c r="N6" s="806">
        <f>SUM(M6:M9)</f>
        <v>2208</v>
      </c>
      <c r="O6" s="108"/>
    </row>
    <row r="7" spans="1:19" s="76" customFormat="1" ht="15.95" customHeight="1">
      <c r="A7" s="395">
        <v>243</v>
      </c>
      <c r="B7" s="323" t="s">
        <v>187</v>
      </c>
      <c r="C7" s="323" t="str">
        <f>UPPER(B7)</f>
        <v>GENS</v>
      </c>
      <c r="D7" s="323" t="s">
        <v>219</v>
      </c>
      <c r="E7" s="344" t="s">
        <v>121</v>
      </c>
      <c r="F7" s="432" t="s">
        <v>9</v>
      </c>
      <c r="G7" s="219">
        <v>93</v>
      </c>
      <c r="H7" s="219">
        <v>96</v>
      </c>
      <c r="I7" s="219">
        <v>96</v>
      </c>
      <c r="J7" s="219">
        <v>92</v>
      </c>
      <c r="K7" s="219">
        <v>92</v>
      </c>
      <c r="L7" s="219">
        <v>93</v>
      </c>
      <c r="M7" s="105">
        <f>SUM(G7:L7)</f>
        <v>562</v>
      </c>
      <c r="N7" s="807">
        <v>2208</v>
      </c>
      <c r="O7" s="108"/>
    </row>
    <row r="8" spans="1:19" s="76" customFormat="1" ht="15.95" customHeight="1">
      <c r="A8" s="393">
        <v>246</v>
      </c>
      <c r="B8" s="323" t="s">
        <v>185</v>
      </c>
      <c r="C8" s="323" t="str">
        <f>UPPER(B8)</f>
        <v>SOKLASKI</v>
      </c>
      <c r="D8" s="323" t="s">
        <v>218</v>
      </c>
      <c r="E8" s="344" t="s">
        <v>121</v>
      </c>
      <c r="F8" s="377" t="s">
        <v>9</v>
      </c>
      <c r="G8" s="219">
        <v>91</v>
      </c>
      <c r="H8" s="219">
        <v>93</v>
      </c>
      <c r="I8" s="219">
        <v>94</v>
      </c>
      <c r="J8" s="219">
        <v>92</v>
      </c>
      <c r="K8" s="219">
        <v>91</v>
      </c>
      <c r="L8" s="219">
        <v>89</v>
      </c>
      <c r="M8" s="105">
        <f>SUM(G8:L8)</f>
        <v>550</v>
      </c>
      <c r="N8" s="808">
        <v>2208</v>
      </c>
      <c r="O8" s="108"/>
    </row>
    <row r="9" spans="1:19" s="22" customFormat="1" ht="15.95" customHeight="1" thickBot="1">
      <c r="A9" s="790">
        <v>248</v>
      </c>
      <c r="B9" s="484" t="s">
        <v>208</v>
      </c>
      <c r="C9" s="484" t="str">
        <f>UPPER(B9)</f>
        <v>DAHMEN</v>
      </c>
      <c r="D9" s="484" t="s">
        <v>230</v>
      </c>
      <c r="E9" s="526" t="s">
        <v>121</v>
      </c>
      <c r="F9" s="488" t="s">
        <v>9</v>
      </c>
      <c r="G9" s="486">
        <v>90</v>
      </c>
      <c r="H9" s="486">
        <v>88</v>
      </c>
      <c r="I9" s="486">
        <v>90</v>
      </c>
      <c r="J9" s="486">
        <v>90</v>
      </c>
      <c r="K9" s="486">
        <v>90</v>
      </c>
      <c r="L9" s="486">
        <v>86</v>
      </c>
      <c r="M9" s="805">
        <f>SUM(G9:L9)</f>
        <v>534</v>
      </c>
      <c r="N9" s="809">
        <v>2208</v>
      </c>
      <c r="O9" s="109"/>
    </row>
    <row r="10" spans="1:19" s="71" customFormat="1" ht="15.95" customHeight="1">
      <c r="A10" s="787">
        <v>231</v>
      </c>
      <c r="B10" s="482" t="s">
        <v>183</v>
      </c>
      <c r="C10" s="482" t="str">
        <f>UPPER(B10)</f>
        <v>PHUCHAROEN</v>
      </c>
      <c r="D10" s="482" t="s">
        <v>107</v>
      </c>
      <c r="E10" s="788" t="s">
        <v>117</v>
      </c>
      <c r="F10" s="437" t="s">
        <v>9</v>
      </c>
      <c r="G10" s="483">
        <v>93</v>
      </c>
      <c r="H10" s="483">
        <v>96</v>
      </c>
      <c r="I10" s="483">
        <v>96</v>
      </c>
      <c r="J10" s="483">
        <v>95</v>
      </c>
      <c r="K10" s="483">
        <v>91</v>
      </c>
      <c r="L10" s="483">
        <v>96</v>
      </c>
      <c r="M10" s="789">
        <f>SUM(G10:L10)</f>
        <v>567</v>
      </c>
      <c r="N10" s="810">
        <f>SUM(M10:M13)</f>
        <v>2189</v>
      </c>
      <c r="O10" s="107"/>
    </row>
    <row r="11" spans="1:19" s="91" customFormat="1" ht="15.95" customHeight="1">
      <c r="A11" s="393">
        <v>221</v>
      </c>
      <c r="B11" s="344" t="s">
        <v>204</v>
      </c>
      <c r="C11" s="344" t="str">
        <f>UPPER(B11)</f>
        <v>KETPHAN</v>
      </c>
      <c r="D11" s="344" t="s">
        <v>228</v>
      </c>
      <c r="E11" s="344" t="s">
        <v>117</v>
      </c>
      <c r="F11" s="377" t="s">
        <v>9</v>
      </c>
      <c r="G11" s="219">
        <v>91</v>
      </c>
      <c r="H11" s="219">
        <v>91</v>
      </c>
      <c r="I11" s="219">
        <v>97</v>
      </c>
      <c r="J11" s="219">
        <v>87</v>
      </c>
      <c r="K11" s="219">
        <v>95</v>
      </c>
      <c r="L11" s="219">
        <v>90</v>
      </c>
      <c r="M11" s="105">
        <f>SUM(G11:L11)</f>
        <v>551</v>
      </c>
      <c r="N11" s="808">
        <v>2189</v>
      </c>
      <c r="O11" s="108"/>
    </row>
    <row r="12" spans="1:19" s="71" customFormat="1" ht="15.95" customHeight="1">
      <c r="A12" s="393">
        <v>235</v>
      </c>
      <c r="B12" s="323" t="s">
        <v>280</v>
      </c>
      <c r="C12" s="323" t="str">
        <f>UPPER(B12)</f>
        <v>OERMAN</v>
      </c>
      <c r="D12" s="323" t="s">
        <v>281</v>
      </c>
      <c r="E12" s="344" t="s">
        <v>117</v>
      </c>
      <c r="F12" s="377" t="s">
        <v>9</v>
      </c>
      <c r="G12" s="219">
        <v>93</v>
      </c>
      <c r="H12" s="219">
        <v>92</v>
      </c>
      <c r="I12" s="219">
        <v>88</v>
      </c>
      <c r="J12" s="219">
        <v>88</v>
      </c>
      <c r="K12" s="219">
        <v>85</v>
      </c>
      <c r="L12" s="219">
        <v>90</v>
      </c>
      <c r="M12" s="105">
        <f>SUM(G12:L12)</f>
        <v>536</v>
      </c>
      <c r="N12" s="807">
        <v>2189</v>
      </c>
      <c r="O12" s="110"/>
    </row>
    <row r="13" spans="1:19" s="22" customFormat="1" ht="15.95" customHeight="1" thickBot="1">
      <c r="A13" s="792">
        <v>233</v>
      </c>
      <c r="B13" s="493"/>
      <c r="C13" s="493" t="s">
        <v>130</v>
      </c>
      <c r="D13" s="493" t="s">
        <v>112</v>
      </c>
      <c r="E13" s="793" t="s">
        <v>117</v>
      </c>
      <c r="F13" s="518" t="s">
        <v>9</v>
      </c>
      <c r="G13" s="486">
        <v>88</v>
      </c>
      <c r="H13" s="486">
        <v>91</v>
      </c>
      <c r="I13" s="486">
        <v>91</v>
      </c>
      <c r="J13" s="486">
        <v>87</v>
      </c>
      <c r="K13" s="486">
        <v>91</v>
      </c>
      <c r="L13" s="486">
        <v>87</v>
      </c>
      <c r="M13" s="791">
        <f>SUM(G13:L13)</f>
        <v>535</v>
      </c>
      <c r="N13" s="809">
        <v>2189</v>
      </c>
      <c r="O13" s="109"/>
    </row>
    <row r="14" spans="1:19" s="71" customFormat="1" ht="15.95" customHeight="1">
      <c r="A14" s="787">
        <v>274</v>
      </c>
      <c r="B14" s="482" t="s">
        <v>197</v>
      </c>
      <c r="C14" s="482" t="str">
        <f>UPPER(B14)</f>
        <v>TUCKER</v>
      </c>
      <c r="D14" s="482" t="s">
        <v>109</v>
      </c>
      <c r="E14" s="788" t="s">
        <v>122</v>
      </c>
      <c r="F14" s="437" t="s">
        <v>9</v>
      </c>
      <c r="G14" s="483">
        <v>94</v>
      </c>
      <c r="H14" s="483">
        <v>95</v>
      </c>
      <c r="I14" s="483">
        <v>92</v>
      </c>
      <c r="J14" s="483">
        <v>93</v>
      </c>
      <c r="K14" s="483">
        <v>93</v>
      </c>
      <c r="L14" s="483">
        <v>90</v>
      </c>
      <c r="M14" s="789">
        <f>SUM(G14:L14)</f>
        <v>557</v>
      </c>
      <c r="N14" s="811">
        <f>SUM(M14:M17)</f>
        <v>2186</v>
      </c>
      <c r="O14" s="111"/>
    </row>
    <row r="15" spans="1:19" s="71" customFormat="1" ht="15.95" customHeight="1">
      <c r="A15" s="393">
        <v>273</v>
      </c>
      <c r="B15" s="323" t="s">
        <v>206</v>
      </c>
      <c r="C15" s="323" t="str">
        <f>UPPER(B15)</f>
        <v>WILKINS</v>
      </c>
      <c r="D15" s="323" t="s">
        <v>110</v>
      </c>
      <c r="E15" s="344" t="s">
        <v>122</v>
      </c>
      <c r="F15" s="377" t="s">
        <v>9</v>
      </c>
      <c r="G15" s="219">
        <v>93</v>
      </c>
      <c r="H15" s="219">
        <v>94</v>
      </c>
      <c r="I15" s="219">
        <v>90</v>
      </c>
      <c r="J15" s="219">
        <v>89</v>
      </c>
      <c r="K15" s="219">
        <v>89</v>
      </c>
      <c r="L15" s="219">
        <v>94</v>
      </c>
      <c r="M15" s="105">
        <f>SUM(G15:L15)</f>
        <v>549</v>
      </c>
      <c r="N15" s="808">
        <v>2186</v>
      </c>
      <c r="O15" s="110"/>
    </row>
    <row r="16" spans="1:19" s="71" customFormat="1" ht="15.95" customHeight="1">
      <c r="A16" s="394">
        <v>270</v>
      </c>
      <c r="B16" s="355"/>
      <c r="C16" s="355" t="s">
        <v>127</v>
      </c>
      <c r="D16" s="355" t="s">
        <v>104</v>
      </c>
      <c r="E16" s="367" t="s">
        <v>122</v>
      </c>
      <c r="F16" s="428" t="s">
        <v>9</v>
      </c>
      <c r="G16" s="219">
        <v>86</v>
      </c>
      <c r="H16" s="219">
        <v>94</v>
      </c>
      <c r="I16" s="219">
        <v>84</v>
      </c>
      <c r="J16" s="219">
        <v>90</v>
      </c>
      <c r="K16" s="219">
        <v>91</v>
      </c>
      <c r="L16" s="219">
        <v>97</v>
      </c>
      <c r="M16" s="105">
        <f>SUM(G16:L16)</f>
        <v>542</v>
      </c>
      <c r="N16" s="808">
        <v>2186</v>
      </c>
      <c r="O16" s="108"/>
    </row>
    <row r="17" spans="1:15" s="71" customFormat="1" ht="15.95" customHeight="1" thickBot="1">
      <c r="A17" s="802">
        <v>272</v>
      </c>
      <c r="B17" s="526" t="s">
        <v>262</v>
      </c>
      <c r="C17" s="526" t="str">
        <f>UPPER(B17)</f>
        <v>DELNOCE</v>
      </c>
      <c r="D17" s="526" t="s">
        <v>303</v>
      </c>
      <c r="E17" s="526" t="s">
        <v>122</v>
      </c>
      <c r="F17" s="488" t="s">
        <v>9</v>
      </c>
      <c r="G17" s="486">
        <v>91</v>
      </c>
      <c r="H17" s="486">
        <v>92</v>
      </c>
      <c r="I17" s="486">
        <v>85</v>
      </c>
      <c r="J17" s="486">
        <v>93</v>
      </c>
      <c r="K17" s="486">
        <v>90</v>
      </c>
      <c r="L17" s="486">
        <v>87</v>
      </c>
      <c r="M17" s="791">
        <f>SUM(G17:L17)</f>
        <v>538</v>
      </c>
      <c r="N17" s="809">
        <v>2186</v>
      </c>
      <c r="O17" s="112"/>
    </row>
    <row r="18" spans="1:15" s="71" customFormat="1" ht="15.95" customHeight="1">
      <c r="A18" s="430">
        <v>212</v>
      </c>
      <c r="B18" s="524"/>
      <c r="C18" s="524" t="s">
        <v>283</v>
      </c>
      <c r="D18" s="524" t="s">
        <v>217</v>
      </c>
      <c r="E18" s="801" t="s">
        <v>120</v>
      </c>
      <c r="F18" s="446" t="s">
        <v>9</v>
      </c>
      <c r="G18" s="483">
        <v>97</v>
      </c>
      <c r="H18" s="483">
        <v>96</v>
      </c>
      <c r="I18" s="483">
        <v>91</v>
      </c>
      <c r="J18" s="483">
        <v>92</v>
      </c>
      <c r="K18" s="483">
        <v>91</v>
      </c>
      <c r="L18" s="483">
        <v>90</v>
      </c>
      <c r="M18" s="789">
        <f>SUM(G18:L18)</f>
        <v>557</v>
      </c>
      <c r="N18" s="811">
        <f>SUM(M18:M21)</f>
        <v>2186</v>
      </c>
      <c r="O18" s="113"/>
    </row>
    <row r="19" spans="1:15" s="71" customFormat="1" ht="15.95" customHeight="1">
      <c r="A19" s="393">
        <v>205</v>
      </c>
      <c r="B19" s="323" t="s">
        <v>249</v>
      </c>
      <c r="C19" s="323" t="str">
        <f>UPPER(B19)</f>
        <v>IRVING</v>
      </c>
      <c r="D19" s="323" t="s">
        <v>133</v>
      </c>
      <c r="E19" s="344" t="s">
        <v>120</v>
      </c>
      <c r="F19" s="380" t="s">
        <v>9</v>
      </c>
      <c r="G19" s="219">
        <v>93</v>
      </c>
      <c r="H19" s="219">
        <v>91</v>
      </c>
      <c r="I19" s="219">
        <v>93</v>
      </c>
      <c r="J19" s="219">
        <v>91</v>
      </c>
      <c r="K19" s="219">
        <v>93</v>
      </c>
      <c r="L19" s="219">
        <v>91</v>
      </c>
      <c r="M19" s="105">
        <f>SUM(G19:L19)</f>
        <v>552</v>
      </c>
      <c r="N19" s="806">
        <v>2186</v>
      </c>
      <c r="O19" s="114"/>
    </row>
    <row r="20" spans="1:15" s="22" customFormat="1" ht="15.95" customHeight="1">
      <c r="A20" s="393">
        <v>208</v>
      </c>
      <c r="B20" s="323" t="s">
        <v>190</v>
      </c>
      <c r="C20" s="323" t="str">
        <f>UPPER(B20)</f>
        <v>PLANT</v>
      </c>
      <c r="D20" s="323" t="s">
        <v>222</v>
      </c>
      <c r="E20" s="344" t="s">
        <v>120</v>
      </c>
      <c r="F20" s="377" t="s">
        <v>9</v>
      </c>
      <c r="G20" s="219">
        <v>93</v>
      </c>
      <c r="H20" s="219">
        <v>90</v>
      </c>
      <c r="I20" s="219">
        <v>89</v>
      </c>
      <c r="J20" s="219">
        <v>90</v>
      </c>
      <c r="K20" s="219">
        <v>91</v>
      </c>
      <c r="L20" s="219">
        <v>92</v>
      </c>
      <c r="M20" s="105">
        <f>SUM(G20:L20)</f>
        <v>545</v>
      </c>
      <c r="N20" s="808">
        <v>2186</v>
      </c>
      <c r="O20" s="114"/>
    </row>
    <row r="21" spans="1:15" s="22" customFormat="1" ht="15.95" customHeight="1" thickBot="1">
      <c r="A21" s="790">
        <v>207</v>
      </c>
      <c r="B21" s="526" t="s">
        <v>189</v>
      </c>
      <c r="C21" s="526" t="str">
        <f>UPPER(B21)</f>
        <v>YIM</v>
      </c>
      <c r="D21" s="526" t="s">
        <v>221</v>
      </c>
      <c r="E21" s="526" t="s">
        <v>120</v>
      </c>
      <c r="F21" s="488" t="s">
        <v>9</v>
      </c>
      <c r="G21" s="486">
        <v>89</v>
      </c>
      <c r="H21" s="486">
        <v>94</v>
      </c>
      <c r="I21" s="486">
        <v>93</v>
      </c>
      <c r="J21" s="486">
        <v>83</v>
      </c>
      <c r="K21" s="486">
        <v>86</v>
      </c>
      <c r="L21" s="486">
        <v>87</v>
      </c>
      <c r="M21" s="791">
        <f>SUM(G21:L21)</f>
        <v>532</v>
      </c>
      <c r="N21" s="812">
        <v>2186</v>
      </c>
      <c r="O21" s="115"/>
    </row>
    <row r="22" spans="1:15" s="71" customFormat="1" ht="15.95" customHeight="1">
      <c r="A22" s="787">
        <v>219</v>
      </c>
      <c r="B22" s="788" t="s">
        <v>184</v>
      </c>
      <c r="C22" s="788" t="str">
        <f>UPPER(B22)</f>
        <v>OH</v>
      </c>
      <c r="D22" s="788" t="s">
        <v>106</v>
      </c>
      <c r="E22" s="788" t="s">
        <v>119</v>
      </c>
      <c r="F22" s="437" t="s">
        <v>9</v>
      </c>
      <c r="G22" s="483">
        <v>89</v>
      </c>
      <c r="H22" s="483">
        <v>93</v>
      </c>
      <c r="I22" s="483">
        <v>90</v>
      </c>
      <c r="J22" s="483">
        <v>94</v>
      </c>
      <c r="K22" s="483">
        <v>95</v>
      </c>
      <c r="L22" s="483">
        <v>94</v>
      </c>
      <c r="M22" s="789">
        <f>SUM(G22:L22)</f>
        <v>555</v>
      </c>
      <c r="N22" s="810">
        <f>SUM(M22:M25)</f>
        <v>2182</v>
      </c>
      <c r="O22" s="107"/>
    </row>
    <row r="23" spans="1:15" s="22" customFormat="1" ht="15.95" customHeight="1">
      <c r="A23" s="393">
        <v>214</v>
      </c>
      <c r="B23" s="323" t="s">
        <v>199</v>
      </c>
      <c r="C23" s="323" t="str">
        <f>UPPER(B23)</f>
        <v>KIM</v>
      </c>
      <c r="D23" s="323" t="s">
        <v>111</v>
      </c>
      <c r="E23" s="344" t="s">
        <v>119</v>
      </c>
      <c r="F23" s="377" t="s">
        <v>9</v>
      </c>
      <c r="G23" s="219">
        <v>92</v>
      </c>
      <c r="H23" s="219">
        <v>90</v>
      </c>
      <c r="I23" s="219">
        <v>93</v>
      </c>
      <c r="J23" s="219">
        <v>94</v>
      </c>
      <c r="K23" s="219">
        <v>95</v>
      </c>
      <c r="L23" s="219">
        <v>87</v>
      </c>
      <c r="M23" s="105">
        <f>SUM(G23:L23)</f>
        <v>551</v>
      </c>
      <c r="N23" s="806">
        <v>2182</v>
      </c>
      <c r="O23" s="110"/>
    </row>
    <row r="24" spans="1:15" s="22" customFormat="1" ht="15.95" customHeight="1">
      <c r="A24" s="394">
        <v>215</v>
      </c>
      <c r="B24" s="423"/>
      <c r="C24" s="355" t="s">
        <v>144</v>
      </c>
      <c r="D24" s="423" t="s">
        <v>113</v>
      </c>
      <c r="E24" s="367" t="s">
        <v>119</v>
      </c>
      <c r="F24" s="428" t="s">
        <v>9</v>
      </c>
      <c r="G24" s="219">
        <v>92</v>
      </c>
      <c r="H24" s="219">
        <v>92</v>
      </c>
      <c r="I24" s="219">
        <v>84</v>
      </c>
      <c r="J24" s="219">
        <v>89</v>
      </c>
      <c r="K24" s="219">
        <v>94</v>
      </c>
      <c r="L24" s="219">
        <v>88</v>
      </c>
      <c r="M24" s="52">
        <f>SUM(G24:L24)</f>
        <v>539</v>
      </c>
      <c r="N24" s="808">
        <v>2182</v>
      </c>
      <c r="O24" s="108"/>
    </row>
    <row r="25" spans="1:15" s="22" customFormat="1" ht="15.95" customHeight="1" thickBot="1">
      <c r="A25" s="790">
        <v>216</v>
      </c>
      <c r="B25" s="484" t="s">
        <v>253</v>
      </c>
      <c r="C25" s="484" t="str">
        <f>UPPER(B25)</f>
        <v>CHOE</v>
      </c>
      <c r="D25" s="484" t="s">
        <v>254</v>
      </c>
      <c r="E25" s="526" t="s">
        <v>119</v>
      </c>
      <c r="F25" s="488" t="s">
        <v>9</v>
      </c>
      <c r="G25" s="486">
        <v>85</v>
      </c>
      <c r="H25" s="486">
        <v>89</v>
      </c>
      <c r="I25" s="486">
        <v>92</v>
      </c>
      <c r="J25" s="486">
        <v>92</v>
      </c>
      <c r="K25" s="486">
        <v>92</v>
      </c>
      <c r="L25" s="486">
        <v>87</v>
      </c>
      <c r="M25" s="791">
        <f>SUM(G25:L25)</f>
        <v>537</v>
      </c>
      <c r="N25" s="813">
        <v>2182</v>
      </c>
      <c r="O25" s="109"/>
    </row>
    <row r="26" spans="1:15" s="22" customFormat="1" ht="15.95" customHeight="1">
      <c r="A26" s="787">
        <v>225</v>
      </c>
      <c r="B26" s="482" t="s">
        <v>199</v>
      </c>
      <c r="C26" s="482" t="str">
        <f>UPPER(B26)</f>
        <v>KIM</v>
      </c>
      <c r="D26" s="482" t="s">
        <v>140</v>
      </c>
      <c r="E26" s="788" t="s">
        <v>114</v>
      </c>
      <c r="F26" s="437" t="s">
        <v>9</v>
      </c>
      <c r="G26" s="483">
        <v>90</v>
      </c>
      <c r="H26" s="483">
        <v>93</v>
      </c>
      <c r="I26" s="483">
        <v>87</v>
      </c>
      <c r="J26" s="483">
        <v>89</v>
      </c>
      <c r="K26" s="483">
        <v>93</v>
      </c>
      <c r="L26" s="483">
        <v>96</v>
      </c>
      <c r="M26" s="789">
        <f>SUM(G26:L26)</f>
        <v>548</v>
      </c>
      <c r="N26" s="811">
        <f>SUM(M26:M29)</f>
        <v>2143</v>
      </c>
      <c r="O26" s="111"/>
    </row>
    <row r="27" spans="1:15" s="71" customFormat="1" ht="15.95" customHeight="1">
      <c r="A27" s="394">
        <v>222</v>
      </c>
      <c r="B27" s="355"/>
      <c r="C27" s="355" t="s">
        <v>151</v>
      </c>
      <c r="D27" s="355" t="s">
        <v>149</v>
      </c>
      <c r="E27" s="355" t="s">
        <v>114</v>
      </c>
      <c r="F27" s="428" t="s">
        <v>9</v>
      </c>
      <c r="G27" s="219">
        <v>91</v>
      </c>
      <c r="H27" s="219">
        <v>86</v>
      </c>
      <c r="I27" s="219">
        <v>90</v>
      </c>
      <c r="J27" s="219">
        <v>87</v>
      </c>
      <c r="K27" s="219">
        <v>90</v>
      </c>
      <c r="L27" s="219">
        <v>91</v>
      </c>
      <c r="M27" s="105">
        <f>SUM(G27:L27)</f>
        <v>535</v>
      </c>
      <c r="N27" s="807">
        <v>2143</v>
      </c>
      <c r="O27" s="108"/>
    </row>
    <row r="28" spans="1:15" s="22" customFormat="1" ht="15.95" customHeight="1">
      <c r="A28" s="394">
        <v>226</v>
      </c>
      <c r="B28" s="355"/>
      <c r="C28" s="355" t="s">
        <v>317</v>
      </c>
      <c r="D28" s="355" t="s">
        <v>318</v>
      </c>
      <c r="E28" s="367" t="s">
        <v>114</v>
      </c>
      <c r="F28" s="428" t="s">
        <v>9</v>
      </c>
      <c r="G28" s="219">
        <v>91</v>
      </c>
      <c r="H28" s="219">
        <v>86</v>
      </c>
      <c r="I28" s="219">
        <v>88</v>
      </c>
      <c r="J28" s="219">
        <v>88</v>
      </c>
      <c r="K28" s="219">
        <v>90</v>
      </c>
      <c r="L28" s="219">
        <v>89</v>
      </c>
      <c r="M28" s="105">
        <f>SUM(G28:L28)</f>
        <v>532</v>
      </c>
      <c r="N28" s="808">
        <v>2143</v>
      </c>
      <c r="O28" s="110"/>
    </row>
    <row r="29" spans="1:15" s="22" customFormat="1" ht="15.95" customHeight="1" thickBot="1">
      <c r="A29" s="803">
        <v>229</v>
      </c>
      <c r="B29" s="794"/>
      <c r="C29" s="493" t="s">
        <v>327</v>
      </c>
      <c r="D29" s="794" t="s">
        <v>105</v>
      </c>
      <c r="E29" s="793" t="s">
        <v>114</v>
      </c>
      <c r="F29" s="494" t="s">
        <v>9</v>
      </c>
      <c r="G29" s="486">
        <v>85</v>
      </c>
      <c r="H29" s="486">
        <v>88</v>
      </c>
      <c r="I29" s="486">
        <v>87</v>
      </c>
      <c r="J29" s="486">
        <v>91</v>
      </c>
      <c r="K29" s="486">
        <v>96</v>
      </c>
      <c r="L29" s="486">
        <v>81</v>
      </c>
      <c r="M29" s="165">
        <f>SUM(G29:L29)</f>
        <v>528</v>
      </c>
      <c r="N29" s="814">
        <v>2143</v>
      </c>
      <c r="O29" s="116"/>
    </row>
    <row r="30" spans="1:15" s="71" customFormat="1" ht="15.95" customHeight="1">
      <c r="A30" s="787">
        <v>280</v>
      </c>
      <c r="B30" s="482" t="s">
        <v>188</v>
      </c>
      <c r="C30" s="482" t="s">
        <v>124</v>
      </c>
      <c r="D30" s="482" t="s">
        <v>188</v>
      </c>
      <c r="E30" s="788" t="s">
        <v>116</v>
      </c>
      <c r="F30" s="437" t="s">
        <v>9</v>
      </c>
      <c r="G30" s="483">
        <v>90</v>
      </c>
      <c r="H30" s="483">
        <v>93</v>
      </c>
      <c r="I30" s="483">
        <v>92</v>
      </c>
      <c r="J30" s="483">
        <v>91</v>
      </c>
      <c r="K30" s="483">
        <v>93</v>
      </c>
      <c r="L30" s="483">
        <v>94</v>
      </c>
      <c r="M30" s="789">
        <f>SUM(G30:L30)</f>
        <v>553</v>
      </c>
      <c r="N30" s="815">
        <f>SUM(M30:M33)</f>
        <v>2127</v>
      </c>
      <c r="O30" s="107"/>
    </row>
    <row r="31" spans="1:15" s="71" customFormat="1" ht="15.95" customHeight="1">
      <c r="A31" s="393">
        <v>276</v>
      </c>
      <c r="B31" s="230"/>
      <c r="C31" s="344" t="s">
        <v>288</v>
      </c>
      <c r="D31" s="230" t="s">
        <v>289</v>
      </c>
      <c r="E31" s="347" t="s">
        <v>116</v>
      </c>
      <c r="F31" s="377" t="s">
        <v>9</v>
      </c>
      <c r="G31" s="219">
        <v>86</v>
      </c>
      <c r="H31" s="219">
        <v>87</v>
      </c>
      <c r="I31" s="219">
        <v>88</v>
      </c>
      <c r="J31" s="219">
        <v>93</v>
      </c>
      <c r="K31" s="219">
        <v>89</v>
      </c>
      <c r="L31" s="219">
        <v>93</v>
      </c>
      <c r="M31" s="105">
        <f>SUM(G31:L31)</f>
        <v>536</v>
      </c>
      <c r="N31" s="816">
        <v>2127</v>
      </c>
      <c r="O31" s="110"/>
    </row>
    <row r="32" spans="1:15" s="22" customFormat="1" ht="15.95" customHeight="1">
      <c r="A32" s="394">
        <v>278</v>
      </c>
      <c r="B32" s="355"/>
      <c r="C32" s="355" t="s">
        <v>299</v>
      </c>
      <c r="D32" s="355" t="s">
        <v>241</v>
      </c>
      <c r="E32" s="355" t="s">
        <v>116</v>
      </c>
      <c r="F32" s="428" t="s">
        <v>9</v>
      </c>
      <c r="G32" s="219">
        <v>88</v>
      </c>
      <c r="H32" s="219">
        <v>87</v>
      </c>
      <c r="I32" s="219">
        <v>86</v>
      </c>
      <c r="J32" s="219">
        <v>91</v>
      </c>
      <c r="K32" s="219">
        <v>89</v>
      </c>
      <c r="L32" s="219">
        <v>91</v>
      </c>
      <c r="M32" s="105">
        <f>SUM(G32:L32)</f>
        <v>532</v>
      </c>
      <c r="N32" s="816">
        <v>2127</v>
      </c>
      <c r="O32" s="108"/>
    </row>
    <row r="33" spans="1:15" s="22" customFormat="1" ht="15.95" customHeight="1" thickBot="1">
      <c r="A33" s="799">
        <v>279</v>
      </c>
      <c r="B33" s="493"/>
      <c r="C33" s="493" t="s">
        <v>298</v>
      </c>
      <c r="D33" s="493" t="s">
        <v>259</v>
      </c>
      <c r="E33" s="793" t="s">
        <v>116</v>
      </c>
      <c r="F33" s="518" t="s">
        <v>9</v>
      </c>
      <c r="G33" s="486">
        <v>79</v>
      </c>
      <c r="H33" s="486">
        <v>86</v>
      </c>
      <c r="I33" s="486">
        <v>87</v>
      </c>
      <c r="J33" s="486">
        <v>91</v>
      </c>
      <c r="K33" s="486">
        <v>87</v>
      </c>
      <c r="L33" s="486">
        <v>76</v>
      </c>
      <c r="M33" s="791">
        <f>SUM(G33:L33)</f>
        <v>506</v>
      </c>
      <c r="N33" s="817">
        <v>2127</v>
      </c>
      <c r="O33" s="116"/>
    </row>
    <row r="34" spans="1:15" s="71" customFormat="1" ht="15.95" customHeight="1">
      <c r="A34" s="798">
        <v>262</v>
      </c>
      <c r="B34" s="482" t="s">
        <v>199</v>
      </c>
      <c r="C34" s="482" t="str">
        <f>UPPER(B34)</f>
        <v>KIM</v>
      </c>
      <c r="D34" s="482" t="s">
        <v>160</v>
      </c>
      <c r="E34" s="788" t="s">
        <v>141</v>
      </c>
      <c r="F34" s="437" t="s">
        <v>9</v>
      </c>
      <c r="G34" s="483">
        <v>92</v>
      </c>
      <c r="H34" s="483">
        <v>93</v>
      </c>
      <c r="I34" s="483">
        <v>88</v>
      </c>
      <c r="J34" s="483">
        <v>86</v>
      </c>
      <c r="K34" s="483">
        <v>88</v>
      </c>
      <c r="L34" s="483">
        <v>88</v>
      </c>
      <c r="M34" s="789">
        <f>SUM(G34:L34)</f>
        <v>535</v>
      </c>
      <c r="N34" s="811">
        <f>SUM(M34:M37)</f>
        <v>2124</v>
      </c>
      <c r="O34" s="107"/>
    </row>
    <row r="35" spans="1:15" s="71" customFormat="1" ht="15.95" customHeight="1">
      <c r="A35" s="397">
        <v>261</v>
      </c>
      <c r="B35" s="355"/>
      <c r="C35" s="355" t="s">
        <v>333</v>
      </c>
      <c r="D35" s="355" t="s">
        <v>224</v>
      </c>
      <c r="E35" s="367" t="s">
        <v>141</v>
      </c>
      <c r="F35" s="428" t="s">
        <v>9</v>
      </c>
      <c r="G35" s="219">
        <v>89</v>
      </c>
      <c r="H35" s="219">
        <v>94</v>
      </c>
      <c r="I35" s="219">
        <v>88</v>
      </c>
      <c r="J35" s="219">
        <v>92</v>
      </c>
      <c r="K35" s="219">
        <v>88</v>
      </c>
      <c r="L35" s="219">
        <v>84</v>
      </c>
      <c r="M35" s="105">
        <f>SUM(G35:L35)</f>
        <v>535</v>
      </c>
      <c r="N35" s="818">
        <v>2124</v>
      </c>
      <c r="O35" s="110"/>
    </row>
    <row r="36" spans="1:15" s="22" customFormat="1" ht="15.95" customHeight="1">
      <c r="A36" s="396">
        <v>263</v>
      </c>
      <c r="B36" s="323" t="s">
        <v>207</v>
      </c>
      <c r="C36" s="323" t="str">
        <f>UPPER(B36)</f>
        <v>AHN</v>
      </c>
      <c r="D36" s="323" t="s">
        <v>161</v>
      </c>
      <c r="E36" s="344" t="s">
        <v>141</v>
      </c>
      <c r="F36" s="377" t="s">
        <v>9</v>
      </c>
      <c r="G36" s="219">
        <v>93</v>
      </c>
      <c r="H36" s="219">
        <v>91</v>
      </c>
      <c r="I36" s="219">
        <v>84</v>
      </c>
      <c r="J36" s="219">
        <v>79</v>
      </c>
      <c r="K36" s="219">
        <v>89</v>
      </c>
      <c r="L36" s="219">
        <v>91</v>
      </c>
      <c r="M36" s="105">
        <f>SUM(G36:L36)</f>
        <v>527</v>
      </c>
      <c r="N36" s="807">
        <v>2124</v>
      </c>
      <c r="O36" s="108"/>
    </row>
    <row r="37" spans="1:15" s="71" customFormat="1" ht="15.95" customHeight="1" thickBot="1">
      <c r="A37" s="799">
        <v>267</v>
      </c>
      <c r="B37" s="493"/>
      <c r="C37" s="493" t="s">
        <v>154</v>
      </c>
      <c r="D37" s="493" t="s">
        <v>272</v>
      </c>
      <c r="E37" s="493" t="s">
        <v>141</v>
      </c>
      <c r="F37" s="518" t="s">
        <v>9</v>
      </c>
      <c r="G37" s="486">
        <v>87</v>
      </c>
      <c r="H37" s="486">
        <v>82</v>
      </c>
      <c r="I37" s="486">
        <v>91</v>
      </c>
      <c r="J37" s="486">
        <v>91</v>
      </c>
      <c r="K37" s="486">
        <v>88</v>
      </c>
      <c r="L37" s="486">
        <v>88</v>
      </c>
      <c r="M37" s="791">
        <f>SUM(G37:L37)</f>
        <v>527</v>
      </c>
      <c r="N37" s="813">
        <v>2124</v>
      </c>
      <c r="O37" s="116"/>
    </row>
    <row r="38" spans="1:15" s="22" customFormat="1" ht="15.95" customHeight="1">
      <c r="A38" s="800">
        <v>265</v>
      </c>
      <c r="B38" s="796" t="s">
        <v>156</v>
      </c>
      <c r="C38" s="668" t="s">
        <v>290</v>
      </c>
      <c r="D38" s="797" t="s">
        <v>291</v>
      </c>
      <c r="E38" s="795" t="s">
        <v>123</v>
      </c>
      <c r="F38" s="446" t="s">
        <v>9</v>
      </c>
      <c r="G38" s="483">
        <v>88</v>
      </c>
      <c r="H38" s="483">
        <v>93</v>
      </c>
      <c r="I38" s="483">
        <v>90</v>
      </c>
      <c r="J38" s="483">
        <v>88</v>
      </c>
      <c r="K38" s="483">
        <v>86</v>
      </c>
      <c r="L38" s="483">
        <v>81</v>
      </c>
      <c r="M38" s="131">
        <f>SUM(G38:L38)</f>
        <v>526</v>
      </c>
      <c r="N38" s="810">
        <f>SUM(M38:M41)</f>
        <v>2096</v>
      </c>
      <c r="O38" s="111"/>
    </row>
    <row r="39" spans="1:15" s="22" customFormat="1" ht="15.95" customHeight="1">
      <c r="A39" s="397">
        <v>259</v>
      </c>
      <c r="B39" s="355"/>
      <c r="C39" s="355" t="s">
        <v>143</v>
      </c>
      <c r="D39" s="355" t="s">
        <v>225</v>
      </c>
      <c r="E39" s="355" t="s">
        <v>123</v>
      </c>
      <c r="F39" s="428" t="s">
        <v>9</v>
      </c>
      <c r="G39" s="219">
        <v>87</v>
      </c>
      <c r="H39" s="219">
        <v>87</v>
      </c>
      <c r="I39" s="219">
        <v>89</v>
      </c>
      <c r="J39" s="219">
        <v>84</v>
      </c>
      <c r="K39" s="219">
        <v>87</v>
      </c>
      <c r="L39" s="219">
        <v>90</v>
      </c>
      <c r="M39" s="105">
        <f>SUM(G39:L39)</f>
        <v>524</v>
      </c>
      <c r="N39" s="806">
        <v>2096</v>
      </c>
      <c r="O39" s="110"/>
    </row>
    <row r="40" spans="1:15" s="22" customFormat="1" ht="15.95" customHeight="1">
      <c r="A40" s="397">
        <v>253</v>
      </c>
      <c r="B40" s="355"/>
      <c r="C40" s="355" t="s">
        <v>148</v>
      </c>
      <c r="D40" s="355" t="s">
        <v>147</v>
      </c>
      <c r="E40" s="367" t="s">
        <v>123</v>
      </c>
      <c r="F40" s="428" t="s">
        <v>9</v>
      </c>
      <c r="G40" s="219">
        <v>89</v>
      </c>
      <c r="H40" s="219">
        <v>87</v>
      </c>
      <c r="I40" s="219">
        <v>88</v>
      </c>
      <c r="J40" s="219">
        <v>86</v>
      </c>
      <c r="K40" s="219">
        <v>87</v>
      </c>
      <c r="L40" s="219">
        <v>87</v>
      </c>
      <c r="M40" s="105">
        <f>SUM(G40:L40)</f>
        <v>524</v>
      </c>
      <c r="N40" s="808">
        <v>2096</v>
      </c>
      <c r="O40" s="108"/>
    </row>
    <row r="41" spans="1:15" s="71" customFormat="1" ht="15.95" customHeight="1" thickBot="1">
      <c r="A41" s="799">
        <v>258</v>
      </c>
      <c r="B41" s="493"/>
      <c r="C41" s="493" t="s">
        <v>153</v>
      </c>
      <c r="D41" s="493" t="s">
        <v>293</v>
      </c>
      <c r="E41" s="493" t="s">
        <v>123</v>
      </c>
      <c r="F41" s="518" t="s">
        <v>9</v>
      </c>
      <c r="G41" s="486">
        <v>86</v>
      </c>
      <c r="H41" s="486">
        <v>82</v>
      </c>
      <c r="I41" s="486">
        <v>83</v>
      </c>
      <c r="J41" s="486">
        <v>95</v>
      </c>
      <c r="K41" s="486">
        <v>90</v>
      </c>
      <c r="L41" s="486">
        <v>86</v>
      </c>
      <c r="M41" s="791">
        <f>SUM(G41:L41)</f>
        <v>522</v>
      </c>
      <c r="N41" s="813">
        <v>2096</v>
      </c>
      <c r="O41" s="783"/>
    </row>
    <row r="42" spans="1:15" s="22" customFormat="1" ht="15.95" customHeight="1">
      <c r="A42" s="736">
        <v>284</v>
      </c>
      <c r="B42" s="524"/>
      <c r="C42" s="524" t="s">
        <v>157</v>
      </c>
      <c r="D42" s="524" t="s">
        <v>158</v>
      </c>
      <c r="E42" s="795" t="s">
        <v>142</v>
      </c>
      <c r="F42" s="446" t="s">
        <v>9</v>
      </c>
      <c r="G42" s="483">
        <v>90</v>
      </c>
      <c r="H42" s="483">
        <v>87</v>
      </c>
      <c r="I42" s="483">
        <v>86</v>
      </c>
      <c r="J42" s="483">
        <v>95</v>
      </c>
      <c r="K42" s="483">
        <v>87</v>
      </c>
      <c r="L42" s="483">
        <v>87</v>
      </c>
      <c r="M42" s="789">
        <f>SUM(G42:L42)</f>
        <v>532</v>
      </c>
      <c r="N42" s="811">
        <f>SUM(M42:M45)</f>
        <v>2084</v>
      </c>
      <c r="O42" s="111"/>
    </row>
    <row r="43" spans="1:15" s="71" customFormat="1" ht="15.95" customHeight="1">
      <c r="A43" s="397">
        <v>282</v>
      </c>
      <c r="B43" s="355" t="s">
        <v>238</v>
      </c>
      <c r="C43" s="355" t="s">
        <v>131</v>
      </c>
      <c r="D43" s="355" t="s">
        <v>105</v>
      </c>
      <c r="E43" s="355" t="s">
        <v>142</v>
      </c>
      <c r="F43" s="428" t="s">
        <v>9</v>
      </c>
      <c r="G43" s="219">
        <v>94</v>
      </c>
      <c r="H43" s="219">
        <v>90</v>
      </c>
      <c r="I43" s="219">
        <v>92</v>
      </c>
      <c r="J43" s="219">
        <v>88</v>
      </c>
      <c r="K43" s="219">
        <v>83</v>
      </c>
      <c r="L43" s="219">
        <v>83</v>
      </c>
      <c r="M43" s="105">
        <f>SUM(G43:L43)</f>
        <v>530</v>
      </c>
      <c r="N43" s="808">
        <v>2084</v>
      </c>
      <c r="O43" s="108"/>
    </row>
    <row r="44" spans="1:15" s="31" customFormat="1" ht="15.95" customHeight="1">
      <c r="A44" s="396">
        <v>285</v>
      </c>
      <c r="B44" s="323" t="s">
        <v>215</v>
      </c>
      <c r="C44" s="323" t="str">
        <f>UPPER(B44)</f>
        <v>ROSE</v>
      </c>
      <c r="D44" s="323" t="s">
        <v>139</v>
      </c>
      <c r="E44" s="344" t="s">
        <v>142</v>
      </c>
      <c r="F44" s="377" t="s">
        <v>9</v>
      </c>
      <c r="G44" s="219">
        <v>85</v>
      </c>
      <c r="H44" s="219">
        <v>93</v>
      </c>
      <c r="I44" s="219">
        <v>91</v>
      </c>
      <c r="J44" s="219">
        <v>83</v>
      </c>
      <c r="K44" s="219">
        <v>85</v>
      </c>
      <c r="L44" s="219">
        <v>88</v>
      </c>
      <c r="M44" s="105">
        <f>SUM(G44:L44)</f>
        <v>525</v>
      </c>
      <c r="N44" s="807">
        <v>2084</v>
      </c>
      <c r="O44" s="110"/>
    </row>
    <row r="45" spans="1:15" s="71" customFormat="1" ht="15.95" customHeight="1" thickBot="1">
      <c r="A45" s="784">
        <v>286</v>
      </c>
      <c r="B45" s="785" t="s">
        <v>252</v>
      </c>
      <c r="C45" s="785" t="s">
        <v>309</v>
      </c>
      <c r="D45" s="785" t="s">
        <v>111</v>
      </c>
      <c r="E45" s="804" t="s">
        <v>142</v>
      </c>
      <c r="F45" s="433" t="s">
        <v>9</v>
      </c>
      <c r="G45" s="820">
        <v>77</v>
      </c>
      <c r="H45" s="820">
        <v>84</v>
      </c>
      <c r="I45" s="820">
        <v>81</v>
      </c>
      <c r="J45" s="820">
        <v>83</v>
      </c>
      <c r="K45" s="820">
        <v>84</v>
      </c>
      <c r="L45" s="820">
        <v>88</v>
      </c>
      <c r="M45" s="821">
        <f>SUM(G45:L45)</f>
        <v>497</v>
      </c>
      <c r="N45" s="819">
        <v>2084</v>
      </c>
      <c r="O45" s="786"/>
    </row>
    <row r="46" spans="1:15" ht="15.75" thickTop="1"/>
  </sheetData>
  <sortState ref="A6:N45">
    <sortCondition descending="1" ref="N6:N45"/>
  </sortState>
  <mergeCells count="3">
    <mergeCell ref="A2:O2"/>
    <mergeCell ref="R4:S4"/>
    <mergeCell ref="A1:O1"/>
  </mergeCells>
  <pageMargins left="0.25" right="0" top="0" bottom="0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2"/>
  <sheetViews>
    <sheetView showZeros="0" topLeftCell="A13" zoomScale="83" zoomScaleNormal="83" workbookViewId="0">
      <selection activeCell="P3" sqref="P3"/>
    </sheetView>
  </sheetViews>
  <sheetFormatPr defaultRowHeight="15"/>
  <cols>
    <col min="1" max="1" width="22.7109375" style="33" customWidth="1"/>
    <col min="2" max="3" width="12.7109375" style="54" customWidth="1"/>
    <col min="4" max="4" width="12.7109375" style="64" customWidth="1"/>
    <col min="5" max="5" width="12.7109375" style="54" customWidth="1"/>
    <col min="6" max="6" width="12.7109375" style="1" customWidth="1"/>
    <col min="7" max="7" width="12.7109375" customWidth="1"/>
    <col min="8" max="8" width="15.7109375" customWidth="1"/>
  </cols>
  <sheetData>
    <row r="1" spans="1:6" s="85" customFormat="1" ht="18" customHeight="1">
      <c r="A1" s="730" t="s">
        <v>346</v>
      </c>
      <c r="B1" s="730"/>
      <c r="C1" s="730"/>
      <c r="D1" s="730"/>
      <c r="E1" s="730"/>
      <c r="F1" s="616"/>
    </row>
    <row r="2" spans="1:6" s="85" customFormat="1" ht="18" customHeight="1">
      <c r="A2" s="730" t="s">
        <v>14</v>
      </c>
      <c r="B2" s="730"/>
      <c r="C2" s="730"/>
      <c r="D2" s="730"/>
      <c r="E2" s="730"/>
      <c r="F2" s="616"/>
    </row>
    <row r="3" spans="1:6" s="71" customFormat="1" ht="12" customHeight="1" thickBot="1">
      <c r="A3" s="607"/>
      <c r="B3" s="608"/>
      <c r="C3" s="608"/>
      <c r="D3" s="609"/>
      <c r="E3" s="608"/>
      <c r="F3" s="610"/>
    </row>
    <row r="4" spans="1:6" s="76" customFormat="1" ht="50.1" customHeight="1" thickTop="1" thickBot="1">
      <c r="A4" s="550" t="s">
        <v>3</v>
      </c>
      <c r="B4" s="551" t="s">
        <v>15</v>
      </c>
      <c r="C4" s="551" t="s">
        <v>5</v>
      </c>
      <c r="D4" s="552" t="s">
        <v>0</v>
      </c>
      <c r="E4" s="553" t="s">
        <v>13</v>
      </c>
      <c r="F4" s="611"/>
    </row>
    <row r="5" spans="1:6" s="555" customFormat="1" ht="20.100000000000001" customHeight="1" thickTop="1">
      <c r="A5" s="577" t="s">
        <v>119</v>
      </c>
      <c r="B5" s="578">
        <v>1630</v>
      </c>
      <c r="C5" s="578">
        <v>1079</v>
      </c>
      <c r="D5" s="579">
        <f>SUM(B5:C5)</f>
        <v>2709</v>
      </c>
      <c r="E5" s="580">
        <v>1</v>
      </c>
      <c r="F5" s="611"/>
    </row>
    <row r="6" spans="1:6" s="555" customFormat="1" ht="20.100000000000001" customHeight="1">
      <c r="A6" s="581" t="s">
        <v>121</v>
      </c>
      <c r="B6" s="373">
        <v>1622</v>
      </c>
      <c r="C6" s="373">
        <v>1073</v>
      </c>
      <c r="D6" s="582">
        <f>SUM(B6:C6)</f>
        <v>2695</v>
      </c>
      <c r="E6" s="583">
        <v>2</v>
      </c>
      <c r="F6" s="611"/>
    </row>
    <row r="7" spans="1:6" s="555" customFormat="1" ht="20.100000000000001" customHeight="1">
      <c r="A7" s="584" t="s">
        <v>114</v>
      </c>
      <c r="B7" s="374">
        <v>1591</v>
      </c>
      <c r="C7" s="374">
        <v>1070</v>
      </c>
      <c r="D7" s="582">
        <f>SUM(B7:C7)</f>
        <v>2661</v>
      </c>
      <c r="E7" s="583">
        <v>3</v>
      </c>
      <c r="F7" s="611"/>
    </row>
    <row r="8" spans="1:6" s="555" customFormat="1" ht="20.100000000000001" customHeight="1">
      <c r="A8" s="581" t="s">
        <v>141</v>
      </c>
      <c r="B8" s="373">
        <v>1542</v>
      </c>
      <c r="C8" s="373">
        <v>1060</v>
      </c>
      <c r="D8" s="582">
        <f>SUM(B8:C8)</f>
        <v>2602</v>
      </c>
      <c r="E8" s="583"/>
      <c r="F8" s="611"/>
    </row>
    <row r="9" spans="1:6" s="555" customFormat="1" ht="20.100000000000001" customHeight="1">
      <c r="A9" s="584" t="s">
        <v>123</v>
      </c>
      <c r="B9" s="374">
        <v>1527</v>
      </c>
      <c r="C9" s="374">
        <v>1029</v>
      </c>
      <c r="D9" s="582">
        <f>SUM(B9:C9)</f>
        <v>2556</v>
      </c>
      <c r="E9" s="583"/>
      <c r="F9" s="611"/>
    </row>
    <row r="10" spans="1:6" s="572" customFormat="1" ht="20.100000000000001" customHeight="1" thickBot="1">
      <c r="A10" s="585"/>
      <c r="B10" s="586"/>
      <c r="C10" s="586"/>
      <c r="D10" s="587"/>
      <c r="E10" s="588"/>
      <c r="F10" s="617"/>
    </row>
    <row r="11" spans="1:6" ht="16.5" thickTop="1">
      <c r="A11" s="607"/>
      <c r="B11" s="608"/>
      <c r="C11" s="608"/>
      <c r="D11" s="609"/>
      <c r="E11" s="608"/>
      <c r="F11" s="610"/>
    </row>
    <row r="12" spans="1:6" ht="15.75">
      <c r="A12" s="607"/>
      <c r="B12" s="608"/>
      <c r="C12" s="608"/>
      <c r="D12" s="609"/>
      <c r="E12" s="608"/>
      <c r="F12" s="610"/>
    </row>
    <row r="13" spans="1:6" ht="15.75">
      <c r="A13" s="730" t="s">
        <v>346</v>
      </c>
      <c r="B13" s="730"/>
      <c r="C13" s="730"/>
      <c r="D13" s="730"/>
      <c r="E13" s="730"/>
      <c r="F13" s="730"/>
    </row>
    <row r="14" spans="1:6" ht="16.5" thickBot="1">
      <c r="A14" s="731" t="s">
        <v>16</v>
      </c>
      <c r="B14" s="731"/>
      <c r="C14" s="731"/>
      <c r="D14" s="731"/>
      <c r="E14" s="731"/>
      <c r="F14" s="731"/>
    </row>
    <row r="15" spans="1:6" s="76" customFormat="1" ht="50.1" customHeight="1" thickTop="1" thickBot="1">
      <c r="A15" s="550" t="s">
        <v>17</v>
      </c>
      <c r="B15" s="551" t="s">
        <v>3</v>
      </c>
      <c r="C15" s="551" t="s">
        <v>7</v>
      </c>
      <c r="D15" s="551" t="s">
        <v>5</v>
      </c>
      <c r="E15" s="552" t="s">
        <v>0</v>
      </c>
      <c r="F15" s="553" t="s">
        <v>13</v>
      </c>
    </row>
    <row r="16" spans="1:6" ht="20.100000000000001" customHeight="1" thickTop="1">
      <c r="A16" s="612" t="s">
        <v>347</v>
      </c>
      <c r="B16" s="613" t="s">
        <v>119</v>
      </c>
      <c r="C16" s="578">
        <v>566</v>
      </c>
      <c r="D16" s="618">
        <v>373</v>
      </c>
      <c r="E16" s="578">
        <f t="shared" ref="E16:E27" si="0">SUM(C16:D16)</f>
        <v>939</v>
      </c>
      <c r="F16" s="619">
        <v>1</v>
      </c>
    </row>
    <row r="17" spans="1:6" ht="20.100000000000001" customHeight="1">
      <c r="A17" s="581" t="s">
        <v>349</v>
      </c>
      <c r="B17" s="373" t="s">
        <v>120</v>
      </c>
      <c r="C17" s="373">
        <v>550</v>
      </c>
      <c r="D17" s="620">
        <v>367</v>
      </c>
      <c r="E17" s="373">
        <f t="shared" si="0"/>
        <v>917</v>
      </c>
      <c r="F17" s="621">
        <v>2</v>
      </c>
    </row>
    <row r="18" spans="1:6" ht="20.100000000000001" customHeight="1">
      <c r="A18" s="581" t="s">
        <v>379</v>
      </c>
      <c r="B18" s="373" t="s">
        <v>121</v>
      </c>
      <c r="C18" s="373">
        <v>560</v>
      </c>
      <c r="D18" s="620">
        <v>355</v>
      </c>
      <c r="E18" s="373">
        <f t="shared" si="0"/>
        <v>915</v>
      </c>
      <c r="F18" s="621">
        <v>3</v>
      </c>
    </row>
    <row r="19" spans="1:6" ht="20.100000000000001" customHeight="1">
      <c r="A19" s="584" t="s">
        <v>348</v>
      </c>
      <c r="B19" s="374" t="s">
        <v>118</v>
      </c>
      <c r="C19" s="373">
        <v>542</v>
      </c>
      <c r="D19" s="620">
        <v>368</v>
      </c>
      <c r="E19" s="373">
        <f t="shared" si="0"/>
        <v>910</v>
      </c>
      <c r="F19" s="621"/>
    </row>
    <row r="20" spans="1:6" ht="20.100000000000001" customHeight="1">
      <c r="A20" s="584" t="s">
        <v>353</v>
      </c>
      <c r="B20" s="374" t="s">
        <v>119</v>
      </c>
      <c r="C20" s="373">
        <v>548</v>
      </c>
      <c r="D20" s="620">
        <v>358</v>
      </c>
      <c r="E20" s="373">
        <f t="shared" si="0"/>
        <v>906</v>
      </c>
      <c r="F20" s="621"/>
    </row>
    <row r="21" spans="1:6" ht="20.100000000000001" customHeight="1">
      <c r="A21" s="581" t="s">
        <v>350</v>
      </c>
      <c r="B21" s="373" t="s">
        <v>121</v>
      </c>
      <c r="C21" s="373">
        <v>539</v>
      </c>
      <c r="D21" s="620">
        <v>365</v>
      </c>
      <c r="E21" s="373">
        <f t="shared" si="0"/>
        <v>904</v>
      </c>
      <c r="F21" s="621"/>
    </row>
    <row r="22" spans="1:6" ht="20.100000000000001" customHeight="1">
      <c r="A22" s="581" t="s">
        <v>351</v>
      </c>
      <c r="B22" s="373" t="s">
        <v>123</v>
      </c>
      <c r="C22" s="373">
        <v>544</v>
      </c>
      <c r="D22" s="620">
        <v>360</v>
      </c>
      <c r="E22" s="373">
        <f t="shared" si="0"/>
        <v>904</v>
      </c>
      <c r="F22" s="621"/>
    </row>
    <row r="23" spans="1:6" ht="20.100000000000001" customHeight="1">
      <c r="A23" s="614" t="s">
        <v>355</v>
      </c>
      <c r="B23" s="615" t="s">
        <v>114</v>
      </c>
      <c r="C23" s="373">
        <v>552</v>
      </c>
      <c r="D23" s="620">
        <v>352</v>
      </c>
      <c r="E23" s="373">
        <f t="shared" si="0"/>
        <v>904</v>
      </c>
      <c r="F23" s="621"/>
    </row>
    <row r="24" spans="1:6" ht="20.100000000000001" customHeight="1">
      <c r="A24" s="614" t="s">
        <v>356</v>
      </c>
      <c r="B24" s="615" t="s">
        <v>141</v>
      </c>
      <c r="C24" s="373">
        <v>539</v>
      </c>
      <c r="D24" s="620">
        <v>352</v>
      </c>
      <c r="E24" s="373">
        <f t="shared" si="0"/>
        <v>891</v>
      </c>
      <c r="F24" s="621"/>
    </row>
    <row r="25" spans="1:6" ht="20.100000000000001" customHeight="1">
      <c r="A25" s="581" t="s">
        <v>352</v>
      </c>
      <c r="B25" s="373" t="s">
        <v>114</v>
      </c>
      <c r="C25" s="373">
        <v>518</v>
      </c>
      <c r="D25" s="620">
        <v>365</v>
      </c>
      <c r="E25" s="373">
        <f t="shared" si="0"/>
        <v>883</v>
      </c>
      <c r="F25" s="621"/>
    </row>
    <row r="26" spans="1:6" ht="20.100000000000001" customHeight="1">
      <c r="A26" s="581" t="s">
        <v>354</v>
      </c>
      <c r="B26" s="373" t="s">
        <v>142</v>
      </c>
      <c r="C26" s="373">
        <v>525</v>
      </c>
      <c r="D26" s="620">
        <v>352</v>
      </c>
      <c r="E26" s="373">
        <f t="shared" si="0"/>
        <v>877</v>
      </c>
      <c r="F26" s="621"/>
    </row>
    <row r="27" spans="1:6" ht="20.100000000000001" customHeight="1" thickBot="1">
      <c r="A27" s="585" t="s">
        <v>357</v>
      </c>
      <c r="B27" s="586" t="s">
        <v>119</v>
      </c>
      <c r="C27" s="586">
        <v>516</v>
      </c>
      <c r="D27" s="622">
        <v>348</v>
      </c>
      <c r="E27" s="586">
        <f t="shared" si="0"/>
        <v>864</v>
      </c>
      <c r="F27" s="623"/>
    </row>
    <row r="28" spans="1:6" ht="20.100000000000001" customHeight="1" thickTop="1">
      <c r="A28" s="607"/>
      <c r="B28" s="608"/>
      <c r="C28" s="608"/>
      <c r="D28" s="609"/>
      <c r="E28" s="608"/>
      <c r="F28" s="610"/>
    </row>
    <row r="29" spans="1:6" ht="20.100000000000001" customHeight="1">
      <c r="A29" s="607"/>
      <c r="B29" s="608"/>
      <c r="C29" s="608"/>
      <c r="D29" s="609"/>
      <c r="E29" s="608"/>
      <c r="F29" s="610"/>
    </row>
    <row r="30" spans="1:6" ht="20.100000000000001" customHeight="1">
      <c r="A30" s="607"/>
      <c r="B30" s="608"/>
      <c r="C30" s="608"/>
      <c r="D30" s="609"/>
      <c r="E30" s="608"/>
      <c r="F30" s="610"/>
    </row>
    <row r="31" spans="1:6" ht="20.100000000000001" customHeight="1">
      <c r="A31" s="607"/>
      <c r="B31" s="608"/>
      <c r="C31" s="608"/>
      <c r="D31" s="609"/>
      <c r="E31" s="608"/>
      <c r="F31" s="610"/>
    </row>
    <row r="32" spans="1:6" ht="20.100000000000001" customHeight="1">
      <c r="A32" s="607"/>
      <c r="B32" s="608"/>
      <c r="C32" s="608"/>
      <c r="D32" s="609"/>
      <c r="E32" s="608"/>
      <c r="F32" s="610"/>
    </row>
    <row r="33" spans="1:6" ht="20.100000000000001" customHeight="1">
      <c r="A33" s="607"/>
      <c r="B33" s="608"/>
      <c r="C33" s="608"/>
      <c r="D33" s="609"/>
      <c r="E33" s="608"/>
      <c r="F33" s="610"/>
    </row>
    <row r="34" spans="1:6" ht="20.100000000000001" customHeight="1">
      <c r="A34" s="607"/>
      <c r="B34" s="608"/>
      <c r="C34" s="608"/>
      <c r="D34" s="609"/>
      <c r="E34" s="608"/>
      <c r="F34" s="610"/>
    </row>
    <row r="35" spans="1:6" ht="20.100000000000001" customHeight="1">
      <c r="A35" s="607"/>
      <c r="B35" s="608"/>
      <c r="C35" s="608"/>
      <c r="D35" s="609"/>
      <c r="E35" s="608"/>
      <c r="F35" s="610"/>
    </row>
    <row r="36" spans="1:6" ht="15.75">
      <c r="A36" s="607"/>
      <c r="B36" s="608"/>
      <c r="C36" s="608"/>
      <c r="D36" s="609"/>
      <c r="E36" s="608"/>
      <c r="F36" s="610"/>
    </row>
    <row r="37" spans="1:6" ht="15.75">
      <c r="A37" s="607"/>
      <c r="B37" s="608"/>
      <c r="C37" s="608"/>
      <c r="D37" s="609"/>
      <c r="E37" s="608"/>
      <c r="F37" s="610"/>
    </row>
    <row r="38" spans="1:6" ht="15.75">
      <c r="A38" s="607"/>
      <c r="B38" s="608"/>
      <c r="C38" s="608"/>
      <c r="D38" s="609"/>
      <c r="E38" s="608"/>
      <c r="F38" s="610"/>
    </row>
    <row r="39" spans="1:6" ht="15.75">
      <c r="A39" s="607"/>
      <c r="B39" s="608"/>
      <c r="C39" s="608"/>
      <c r="D39" s="609"/>
      <c r="E39" s="608"/>
      <c r="F39" s="610"/>
    </row>
    <row r="40" spans="1:6" ht="15.75">
      <c r="A40" s="607"/>
      <c r="B40" s="608"/>
      <c r="C40" s="608"/>
      <c r="D40" s="609"/>
      <c r="E40" s="608"/>
      <c r="F40" s="610"/>
    </row>
    <row r="41" spans="1:6" ht="15.75">
      <c r="A41" s="607"/>
      <c r="B41" s="608"/>
      <c r="C41" s="608"/>
      <c r="D41" s="609"/>
      <c r="E41" s="608"/>
      <c r="F41" s="610"/>
    </row>
    <row r="42" spans="1:6" ht="15.75">
      <c r="A42" s="607"/>
      <c r="B42" s="608"/>
      <c r="C42" s="608"/>
      <c r="D42" s="609"/>
      <c r="E42" s="608"/>
      <c r="F42" s="610"/>
    </row>
    <row r="43" spans="1:6" ht="15.75">
      <c r="A43" s="607"/>
      <c r="B43" s="608"/>
      <c r="C43" s="608"/>
      <c r="D43" s="609"/>
      <c r="E43" s="608"/>
      <c r="F43" s="610"/>
    </row>
    <row r="44" spans="1:6" ht="15.75">
      <c r="A44" s="607"/>
      <c r="B44" s="608"/>
      <c r="C44" s="608"/>
      <c r="D44" s="609"/>
      <c r="E44" s="608"/>
      <c r="F44" s="610"/>
    </row>
    <row r="45" spans="1:6" ht="15.75">
      <c r="A45" s="607"/>
      <c r="B45" s="608"/>
      <c r="C45" s="608"/>
      <c r="D45" s="609"/>
      <c r="E45" s="608"/>
      <c r="F45" s="610"/>
    </row>
    <row r="46" spans="1:6" ht="15.75">
      <c r="A46" s="607"/>
      <c r="B46" s="608"/>
      <c r="C46" s="608"/>
      <c r="D46" s="609"/>
      <c r="E46" s="608"/>
      <c r="F46" s="610"/>
    </row>
    <row r="47" spans="1:6" ht="15.75">
      <c r="A47" s="607"/>
      <c r="B47" s="608"/>
      <c r="C47" s="608"/>
      <c r="D47" s="609"/>
      <c r="E47" s="608"/>
      <c r="F47" s="610"/>
    </row>
    <row r="48" spans="1:6" ht="15.75">
      <c r="A48" s="607"/>
      <c r="B48" s="608"/>
      <c r="C48" s="608"/>
      <c r="D48" s="609"/>
      <c r="E48" s="608"/>
      <c r="F48" s="610"/>
    </row>
    <row r="49" spans="1:6" ht="15.75">
      <c r="A49" s="607"/>
      <c r="B49" s="608"/>
      <c r="C49" s="608"/>
      <c r="D49" s="609"/>
      <c r="E49" s="608"/>
      <c r="F49" s="610"/>
    </row>
    <row r="50" spans="1:6" ht="15.75">
      <c r="A50" s="607"/>
      <c r="B50" s="608"/>
      <c r="C50" s="608"/>
      <c r="D50" s="609"/>
      <c r="E50" s="608"/>
      <c r="F50" s="610"/>
    </row>
    <row r="51" spans="1:6" ht="15.75">
      <c r="A51" s="607"/>
      <c r="B51" s="608"/>
      <c r="C51" s="608"/>
      <c r="D51" s="609"/>
      <c r="E51" s="608"/>
      <c r="F51" s="610"/>
    </row>
    <row r="52" spans="1:6" ht="15.75">
      <c r="A52" s="607"/>
      <c r="B52" s="608"/>
      <c r="C52" s="608"/>
      <c r="D52" s="609"/>
      <c r="E52" s="608"/>
      <c r="F52" s="610"/>
    </row>
  </sheetData>
  <sortState ref="A16:E27">
    <sortCondition descending="1" ref="E16:E27"/>
  </sortState>
  <mergeCells count="4">
    <mergeCell ref="A1:E1"/>
    <mergeCell ref="A2:E2"/>
    <mergeCell ref="A13:F13"/>
    <mergeCell ref="A14:F14"/>
  </mergeCells>
  <pageMargins left="0.75" right="0" top="0.75" bottom="0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"/>
  <sheetViews>
    <sheetView showZeros="0" zoomScaleNormal="100" workbookViewId="0">
      <selection activeCell="I8" sqref="I8"/>
    </sheetView>
  </sheetViews>
  <sheetFormatPr defaultRowHeight="15"/>
  <cols>
    <col min="1" max="1" width="25.85546875" style="33" customWidth="1"/>
    <col min="2" max="4" width="11.7109375" style="54" customWidth="1"/>
    <col min="5" max="5" width="11.7109375" style="64" customWidth="1"/>
    <col min="6" max="6" width="11" style="54" customWidth="1"/>
    <col min="7" max="7" width="9.5703125" style="1" customWidth="1"/>
    <col min="8" max="8" width="12.7109375" customWidth="1"/>
    <col min="9" max="9" width="15.7109375" customWidth="1"/>
  </cols>
  <sheetData>
    <row r="1" spans="1:7" ht="18.75">
      <c r="A1" s="732" t="s">
        <v>346</v>
      </c>
      <c r="B1" s="732"/>
      <c r="C1" s="732"/>
      <c r="D1" s="732"/>
      <c r="E1" s="732"/>
      <c r="F1" s="732"/>
      <c r="G1" s="732"/>
    </row>
    <row r="2" spans="1:7" ht="19.5" thickBot="1">
      <c r="A2" s="733" t="s">
        <v>20</v>
      </c>
      <c r="B2" s="733"/>
      <c r="C2" s="733"/>
      <c r="D2" s="733"/>
      <c r="E2" s="733"/>
      <c r="F2" s="733"/>
      <c r="G2" s="733"/>
    </row>
    <row r="3" spans="1:7" s="76" customFormat="1" ht="50.1" customHeight="1" thickTop="1" thickBot="1">
      <c r="A3" s="87" t="s">
        <v>17</v>
      </c>
      <c r="B3" s="88" t="s">
        <v>3</v>
      </c>
      <c r="C3" s="456" t="s">
        <v>2</v>
      </c>
      <c r="D3" s="88" t="s">
        <v>19</v>
      </c>
      <c r="E3" s="88" t="s">
        <v>18</v>
      </c>
      <c r="F3" s="89" t="s">
        <v>0</v>
      </c>
      <c r="G3" s="90" t="s">
        <v>13</v>
      </c>
    </row>
    <row r="4" spans="1:7" ht="16.5" thickTop="1">
      <c r="A4" s="546" t="s">
        <v>362</v>
      </c>
      <c r="B4" s="547" t="s">
        <v>119</v>
      </c>
      <c r="C4" s="92">
        <v>541</v>
      </c>
      <c r="D4" s="92">
        <v>537</v>
      </c>
      <c r="E4" s="93">
        <v>555</v>
      </c>
      <c r="F4" s="92">
        <f>SUM(C4:E4)</f>
        <v>1633</v>
      </c>
      <c r="G4" s="94">
        <v>1</v>
      </c>
    </row>
    <row r="5" spans="1:7" ht="15.75">
      <c r="A5" s="548" t="s">
        <v>364</v>
      </c>
      <c r="B5" s="549" t="s">
        <v>117</v>
      </c>
      <c r="C5" s="62">
        <v>531</v>
      </c>
      <c r="D5" s="62">
        <v>528</v>
      </c>
      <c r="E5" s="95">
        <v>567</v>
      </c>
      <c r="F5" s="62">
        <f>SUM(C5:E5)</f>
        <v>1626</v>
      </c>
      <c r="G5" s="96">
        <v>2</v>
      </c>
    </row>
    <row r="6" spans="1:7" ht="15.75">
      <c r="A6" s="548" t="s">
        <v>369</v>
      </c>
      <c r="B6" s="549" t="s">
        <v>121</v>
      </c>
      <c r="C6" s="62">
        <v>514</v>
      </c>
      <c r="D6" s="62">
        <v>547</v>
      </c>
      <c r="E6" s="95">
        <v>562</v>
      </c>
      <c r="F6" s="62">
        <f>SUM(C6:E6)</f>
        <v>1623</v>
      </c>
      <c r="G6" s="96">
        <v>3</v>
      </c>
    </row>
    <row r="7" spans="1:7">
      <c r="A7" s="160" t="s">
        <v>371</v>
      </c>
      <c r="B7" s="8" t="s">
        <v>119</v>
      </c>
      <c r="C7" s="62">
        <v>509</v>
      </c>
      <c r="D7" s="62">
        <v>541</v>
      </c>
      <c r="E7" s="95">
        <v>551</v>
      </c>
      <c r="F7" s="62">
        <f>SUM(C7:E7)</f>
        <v>1601</v>
      </c>
      <c r="G7" s="96"/>
    </row>
    <row r="8" spans="1:7" ht="15.75">
      <c r="A8" s="548" t="s">
        <v>365</v>
      </c>
      <c r="B8" s="549" t="s">
        <v>121</v>
      </c>
      <c r="C8" s="62">
        <v>523</v>
      </c>
      <c r="D8" s="62">
        <v>515</v>
      </c>
      <c r="E8" s="95">
        <v>562</v>
      </c>
      <c r="F8" s="62">
        <f>SUM(C8:E8)</f>
        <v>1600</v>
      </c>
      <c r="G8" s="96"/>
    </row>
    <row r="9" spans="1:7">
      <c r="A9" s="160" t="s">
        <v>363</v>
      </c>
      <c r="B9" s="8" t="s">
        <v>116</v>
      </c>
      <c r="C9" s="62">
        <v>523</v>
      </c>
      <c r="D9" s="62">
        <v>516</v>
      </c>
      <c r="E9" s="95">
        <v>553</v>
      </c>
      <c r="F9" s="62">
        <f>SUM(C9:E9)</f>
        <v>1592</v>
      </c>
      <c r="G9" s="96"/>
    </row>
    <row r="10" spans="1:7" ht="15.75">
      <c r="A10" s="548" t="s">
        <v>366</v>
      </c>
      <c r="B10" s="549" t="s">
        <v>121</v>
      </c>
      <c r="C10" s="62">
        <v>519</v>
      </c>
      <c r="D10" s="62">
        <v>517</v>
      </c>
      <c r="E10" s="95">
        <v>550</v>
      </c>
      <c r="F10" s="62">
        <f>SUM(C10:E10)</f>
        <v>1586</v>
      </c>
      <c r="G10" s="96"/>
    </row>
    <row r="11" spans="1:7" ht="15.75">
      <c r="A11" s="156" t="s">
        <v>367</v>
      </c>
      <c r="B11" s="40" t="s">
        <v>121</v>
      </c>
      <c r="C11" s="62">
        <v>511</v>
      </c>
      <c r="D11" s="62">
        <v>539</v>
      </c>
      <c r="E11" s="95">
        <v>534</v>
      </c>
      <c r="F11" s="62">
        <f>SUM(C11:E11)</f>
        <v>1584</v>
      </c>
      <c r="G11" s="96"/>
    </row>
    <row r="12" spans="1:7" ht="15.75">
      <c r="A12" s="548" t="s">
        <v>368</v>
      </c>
      <c r="B12" s="549" t="s">
        <v>120</v>
      </c>
      <c r="C12" s="62">
        <v>510</v>
      </c>
      <c r="D12" s="62">
        <v>501</v>
      </c>
      <c r="E12" s="95">
        <v>545</v>
      </c>
      <c r="F12" s="62">
        <f>SUM(C12:E12)</f>
        <v>1556</v>
      </c>
      <c r="G12" s="96"/>
    </row>
    <row r="13" spans="1:7" ht="15.75">
      <c r="A13" s="548" t="s">
        <v>370</v>
      </c>
      <c r="B13" s="549" t="s">
        <v>118</v>
      </c>
      <c r="C13" s="62">
        <v>510</v>
      </c>
      <c r="D13" s="62">
        <v>469</v>
      </c>
      <c r="E13" s="95">
        <v>562</v>
      </c>
      <c r="F13" s="62">
        <f>SUM(C13:E13)</f>
        <v>1541</v>
      </c>
      <c r="G13" s="96"/>
    </row>
    <row r="14" spans="1:7" ht="15.75">
      <c r="A14" s="156"/>
      <c r="B14" s="40"/>
      <c r="C14" s="62"/>
      <c r="D14" s="62"/>
      <c r="E14" s="95"/>
      <c r="F14" s="62">
        <f t="shared" ref="F4:F18" si="0">SUM(C14:E14)</f>
        <v>0</v>
      </c>
      <c r="G14" s="96"/>
    </row>
    <row r="15" spans="1:7" ht="15.75">
      <c r="A15" s="159"/>
      <c r="B15" s="57"/>
      <c r="C15" s="62"/>
      <c r="D15" s="62"/>
      <c r="E15" s="95"/>
      <c r="F15" s="62">
        <f t="shared" si="0"/>
        <v>0</v>
      </c>
      <c r="G15" s="96"/>
    </row>
    <row r="16" spans="1:7" ht="15.75">
      <c r="A16" s="156"/>
      <c r="B16" s="40"/>
      <c r="C16" s="62"/>
      <c r="D16" s="62"/>
      <c r="E16" s="95"/>
      <c r="F16" s="62">
        <f t="shared" si="0"/>
        <v>0</v>
      </c>
      <c r="G16" s="96"/>
    </row>
    <row r="17" spans="1:7" ht="15.75">
      <c r="A17" s="158"/>
      <c r="B17" s="58"/>
      <c r="C17" s="62"/>
      <c r="D17" s="62"/>
      <c r="E17" s="95"/>
      <c r="F17" s="62">
        <f t="shared" si="0"/>
        <v>0</v>
      </c>
      <c r="G17" s="96"/>
    </row>
    <row r="18" spans="1:7" ht="16.5" thickBot="1">
      <c r="A18" s="157"/>
      <c r="B18" s="44"/>
      <c r="C18" s="63"/>
      <c r="D18" s="63"/>
      <c r="E18" s="97"/>
      <c r="F18" s="63">
        <f t="shared" si="0"/>
        <v>0</v>
      </c>
      <c r="G18" s="98"/>
    </row>
    <row r="19" spans="1:7" ht="15.75" thickTop="1"/>
  </sheetData>
  <sortState ref="A4:F13">
    <sortCondition descending="1" ref="F4:F13"/>
  </sortState>
  <mergeCells count="2">
    <mergeCell ref="A1:G1"/>
    <mergeCell ref="A2:G2"/>
  </mergeCells>
  <pageMargins left="0.75" right="0" top="0.75" bottom="0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showZeros="0" zoomScale="83" zoomScaleNormal="83" workbookViewId="0">
      <selection activeCell="L7" sqref="L7"/>
    </sheetView>
  </sheetViews>
  <sheetFormatPr defaultRowHeight="15"/>
  <cols>
    <col min="1" max="1" width="22.7109375" style="33" customWidth="1"/>
    <col min="2" max="4" width="12.7109375" style="54" customWidth="1"/>
    <col min="5" max="5" width="12.7109375" style="64" customWidth="1"/>
    <col min="6" max="6" width="12.7109375" style="54" customWidth="1"/>
    <col min="7" max="7" width="9.5703125" style="1" customWidth="1"/>
    <col min="8" max="8" width="12.7109375" customWidth="1"/>
    <col min="9" max="9" width="15.7109375" customWidth="1"/>
  </cols>
  <sheetData>
    <row r="1" spans="1:7" s="85" customFormat="1" ht="18" customHeight="1">
      <c r="A1" s="732" t="s">
        <v>346</v>
      </c>
      <c r="B1" s="732"/>
      <c r="C1" s="732"/>
      <c r="D1" s="732"/>
      <c r="E1" s="732"/>
      <c r="F1" s="732"/>
      <c r="G1" s="84"/>
    </row>
    <row r="2" spans="1:7" s="85" customFormat="1" ht="18" customHeight="1">
      <c r="A2" s="732" t="s">
        <v>21</v>
      </c>
      <c r="B2" s="732"/>
      <c r="C2" s="732"/>
      <c r="D2" s="732"/>
      <c r="E2" s="732"/>
      <c r="F2" s="732"/>
      <c r="G2" s="84"/>
    </row>
    <row r="3" spans="1:7" s="71" customFormat="1" ht="12" customHeight="1" thickBot="1">
      <c r="A3" s="30"/>
      <c r="B3" s="49"/>
      <c r="C3" s="49"/>
      <c r="D3" s="49"/>
      <c r="E3" s="86"/>
      <c r="F3" s="49"/>
      <c r="G3" s="68"/>
    </row>
    <row r="4" spans="1:7" s="561" customFormat="1" ht="50.1" customHeight="1" thickTop="1" thickBot="1">
      <c r="A4" s="556" t="s">
        <v>3</v>
      </c>
      <c r="B4" s="557" t="s">
        <v>2</v>
      </c>
      <c r="C4" s="557" t="s">
        <v>19</v>
      </c>
      <c r="D4" s="557" t="s">
        <v>18</v>
      </c>
      <c r="E4" s="558" t="s">
        <v>0</v>
      </c>
      <c r="F4" s="559" t="s">
        <v>13</v>
      </c>
      <c r="G4" s="560"/>
    </row>
    <row r="5" spans="1:7" s="555" customFormat="1" ht="20.100000000000001" customHeight="1" thickTop="1">
      <c r="A5" s="562" t="s">
        <v>121</v>
      </c>
      <c r="B5" s="431">
        <v>2067</v>
      </c>
      <c r="C5" s="431">
        <v>2127</v>
      </c>
      <c r="D5" s="431">
        <v>2208</v>
      </c>
      <c r="E5" s="563">
        <f>SUM(B5:D5)</f>
        <v>6402</v>
      </c>
      <c r="F5" s="564"/>
      <c r="G5" s="554"/>
    </row>
    <row r="6" spans="1:7" s="555" customFormat="1" ht="20.100000000000001" customHeight="1">
      <c r="A6" s="565" t="s">
        <v>119</v>
      </c>
      <c r="B6" s="377">
        <v>2008</v>
      </c>
      <c r="C6" s="377">
        <v>2125</v>
      </c>
      <c r="D6" s="377">
        <v>2182</v>
      </c>
      <c r="E6" s="566">
        <f>SUM(B6:D6)</f>
        <v>6315</v>
      </c>
      <c r="F6" s="567"/>
      <c r="G6" s="554"/>
    </row>
    <row r="7" spans="1:7" s="555" customFormat="1" ht="20.100000000000001" customHeight="1">
      <c r="A7" s="565" t="s">
        <v>372</v>
      </c>
      <c r="B7" s="377">
        <v>1987</v>
      </c>
      <c r="C7" s="377">
        <v>2060</v>
      </c>
      <c r="D7" s="377">
        <v>2189</v>
      </c>
      <c r="E7" s="566">
        <f>SUM(B7:D7)</f>
        <v>6236</v>
      </c>
      <c r="F7" s="567"/>
      <c r="G7" s="568"/>
    </row>
    <row r="8" spans="1:7" s="555" customFormat="1" ht="20.100000000000001" customHeight="1">
      <c r="A8" s="565" t="s">
        <v>120</v>
      </c>
      <c r="B8" s="377">
        <v>1945</v>
      </c>
      <c r="C8" s="377">
        <v>2063</v>
      </c>
      <c r="D8" s="377">
        <v>2186</v>
      </c>
      <c r="E8" s="566">
        <f>SUM(B8:D8)</f>
        <v>6194</v>
      </c>
      <c r="F8" s="567"/>
      <c r="G8" s="554"/>
    </row>
    <row r="9" spans="1:7" s="23" customFormat="1" ht="20.100000000000001" customHeight="1">
      <c r="A9" s="565" t="s">
        <v>122</v>
      </c>
      <c r="B9" s="377">
        <v>1900</v>
      </c>
      <c r="C9" s="377">
        <v>2052</v>
      </c>
      <c r="D9" s="377">
        <v>2186</v>
      </c>
      <c r="E9" s="566">
        <f>SUM(B9:D9)</f>
        <v>6138</v>
      </c>
      <c r="F9" s="567"/>
      <c r="G9" s="554"/>
    </row>
    <row r="10" spans="1:7" s="571" customFormat="1" ht="20.100000000000001" customHeight="1">
      <c r="A10" s="569" t="s">
        <v>141</v>
      </c>
      <c r="B10" s="409">
        <v>1891</v>
      </c>
      <c r="C10" s="409">
        <v>2018</v>
      </c>
      <c r="D10" s="409">
        <v>2124</v>
      </c>
      <c r="E10" s="566">
        <f>SUM(B10:D10)</f>
        <v>6033</v>
      </c>
      <c r="F10" s="567"/>
      <c r="G10" s="570"/>
    </row>
    <row r="11" spans="1:7" s="572" customFormat="1" ht="20.100000000000001" customHeight="1">
      <c r="A11" s="565" t="s">
        <v>114</v>
      </c>
      <c r="B11" s="377">
        <v>1880</v>
      </c>
      <c r="C11" s="377">
        <v>1990</v>
      </c>
      <c r="D11" s="377">
        <v>2143</v>
      </c>
      <c r="E11" s="566">
        <f>SUM(B11:D11)</f>
        <v>6013</v>
      </c>
      <c r="F11" s="567"/>
      <c r="G11" s="570"/>
    </row>
    <row r="12" spans="1:7" s="571" customFormat="1" ht="20.100000000000001" customHeight="1">
      <c r="A12" s="565" t="s">
        <v>123</v>
      </c>
      <c r="B12" s="377">
        <v>1866</v>
      </c>
      <c r="C12" s="377">
        <v>2018</v>
      </c>
      <c r="D12" s="377">
        <v>2096</v>
      </c>
      <c r="E12" s="566">
        <f>SUM(B12:D12)</f>
        <v>5980</v>
      </c>
      <c r="F12" s="567"/>
      <c r="G12" s="573"/>
    </row>
    <row r="13" spans="1:7" s="23" customFormat="1" ht="20.100000000000001" customHeight="1">
      <c r="A13" s="569" t="s">
        <v>116</v>
      </c>
      <c r="B13" s="409">
        <v>1921</v>
      </c>
      <c r="C13" s="409">
        <v>1926</v>
      </c>
      <c r="D13" s="409">
        <v>2127</v>
      </c>
      <c r="E13" s="566">
        <f>SUM(B13:D13)</f>
        <v>5974</v>
      </c>
      <c r="F13" s="567"/>
      <c r="G13" s="568"/>
    </row>
    <row r="14" spans="1:7" s="571" customFormat="1" ht="20.100000000000001" customHeight="1" thickBot="1">
      <c r="A14" s="574" t="s">
        <v>142</v>
      </c>
      <c r="B14" s="388">
        <v>1855</v>
      </c>
      <c r="C14" s="388">
        <v>1847</v>
      </c>
      <c r="D14" s="388">
        <v>2084</v>
      </c>
      <c r="E14" s="575">
        <f>SUM(B14:D14)</f>
        <v>5786</v>
      </c>
      <c r="F14" s="576"/>
      <c r="G14" s="570"/>
    </row>
    <row r="15" spans="1:7" ht="15.75" thickTop="1">
      <c r="A15" s="350"/>
      <c r="B15" s="391"/>
      <c r="C15" s="391"/>
      <c r="D15" s="391"/>
      <c r="E15" s="390"/>
      <c r="F15" s="391"/>
    </row>
    <row r="16" spans="1:7">
      <c r="A16" s="350"/>
      <c r="B16" s="391"/>
      <c r="C16" s="391"/>
      <c r="D16" s="391"/>
      <c r="E16" s="390"/>
      <c r="F16" s="391"/>
    </row>
  </sheetData>
  <sortState ref="A5:E14">
    <sortCondition descending="1" ref="E5:E14"/>
  </sortState>
  <mergeCells count="2">
    <mergeCell ref="A1:F1"/>
    <mergeCell ref="A2:F2"/>
  </mergeCells>
  <pageMargins left="0.75" right="0" top="0.75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showZeros="0" topLeftCell="A10" zoomScaleNormal="100" workbookViewId="0">
      <selection activeCell="O3" sqref="O3"/>
    </sheetView>
  </sheetViews>
  <sheetFormatPr defaultRowHeight="15"/>
  <cols>
    <col min="1" max="2" width="4.7109375" style="1" customWidth="1"/>
    <col min="3" max="3" width="16.7109375" style="1" hidden="1" customWidth="1"/>
    <col min="4" max="4" width="16.7109375" style="1" customWidth="1"/>
    <col min="5" max="5" width="11.28515625" style="1" customWidth="1"/>
    <col min="6" max="6" width="14.7109375" style="1" customWidth="1"/>
    <col min="7" max="10" width="4.7109375" style="1" customWidth="1"/>
    <col min="11" max="11" width="6.7109375" style="14" customWidth="1"/>
    <col min="12" max="12" width="9.140625" style="1"/>
  </cols>
  <sheetData>
    <row r="1" spans="1:15" s="2" customFormat="1" ht="21.95" customHeight="1">
      <c r="A1" s="716" t="s">
        <v>179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244"/>
    </row>
    <row r="2" spans="1:15" s="5" customFormat="1" ht="18" customHeight="1">
      <c r="A2" s="717" t="s">
        <v>166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245"/>
    </row>
    <row r="3" spans="1:15" s="3" customFormat="1" ht="18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86"/>
      <c r="L3" s="49"/>
    </row>
    <row r="4" spans="1:15" s="6" customFormat="1" ht="60" customHeight="1" thickTop="1" thickBot="1">
      <c r="A4" s="222" t="s">
        <v>100</v>
      </c>
      <c r="B4" s="249" t="s">
        <v>96</v>
      </c>
      <c r="C4" s="88" t="s">
        <v>99</v>
      </c>
      <c r="D4" s="88" t="s">
        <v>99</v>
      </c>
      <c r="E4" s="88" t="s">
        <v>94</v>
      </c>
      <c r="F4" s="88" t="s">
        <v>102</v>
      </c>
      <c r="G4" s="88">
        <v>1</v>
      </c>
      <c r="H4" s="88">
        <v>2</v>
      </c>
      <c r="I4" s="88">
        <v>3</v>
      </c>
      <c r="J4" s="88">
        <v>4</v>
      </c>
      <c r="K4" s="250" t="s">
        <v>0</v>
      </c>
      <c r="L4" s="251" t="s">
        <v>10</v>
      </c>
    </row>
    <row r="5" spans="1:15" s="6" customFormat="1" ht="18" customHeight="1" thickTop="1">
      <c r="A5" s="475">
        <v>4</v>
      </c>
      <c r="B5" s="477">
        <v>219</v>
      </c>
      <c r="C5" s="323" t="s">
        <v>184</v>
      </c>
      <c r="D5" s="323" t="str">
        <f t="shared" ref="D5:D11" si="0">UPPER(C5)</f>
        <v>OH</v>
      </c>
      <c r="E5" s="323" t="s">
        <v>106</v>
      </c>
      <c r="F5" s="323" t="s">
        <v>119</v>
      </c>
      <c r="G5" s="479" t="s">
        <v>9</v>
      </c>
      <c r="H5" s="238">
        <v>95</v>
      </c>
      <c r="I5" s="238">
        <v>93</v>
      </c>
      <c r="J5" s="238">
        <v>93</v>
      </c>
      <c r="K5" s="238">
        <v>92</v>
      </c>
      <c r="L5" s="39">
        <f t="shared" ref="L5:L18" si="1">SUM(H5:K5)</f>
        <v>373</v>
      </c>
      <c r="M5" s="490">
        <f>SUM(L5:L7)</f>
        <v>1079</v>
      </c>
      <c r="O5" s="187" t="s">
        <v>89</v>
      </c>
    </row>
    <row r="6" spans="1:15" s="168" customFormat="1" ht="18" customHeight="1">
      <c r="A6" s="25">
        <v>7</v>
      </c>
      <c r="B6" s="40">
        <v>216</v>
      </c>
      <c r="C6" s="323" t="s">
        <v>253</v>
      </c>
      <c r="D6" s="323" t="str">
        <f t="shared" si="0"/>
        <v>CHOE</v>
      </c>
      <c r="E6" s="323" t="s">
        <v>254</v>
      </c>
      <c r="F6" s="323" t="s">
        <v>119</v>
      </c>
      <c r="G6" s="377" t="s">
        <v>9</v>
      </c>
      <c r="H6" s="219">
        <v>92</v>
      </c>
      <c r="I6" s="219">
        <v>90</v>
      </c>
      <c r="J6" s="219">
        <v>88</v>
      </c>
      <c r="K6" s="219">
        <v>88</v>
      </c>
      <c r="L6" s="138">
        <f t="shared" si="1"/>
        <v>358</v>
      </c>
      <c r="M6" s="31">
        <v>1079</v>
      </c>
      <c r="O6" s="188" t="s">
        <v>90</v>
      </c>
    </row>
    <row r="7" spans="1:15" s="31" customFormat="1" ht="18" customHeight="1" thickBot="1">
      <c r="A7" s="41">
        <v>25</v>
      </c>
      <c r="B7" s="253">
        <v>220</v>
      </c>
      <c r="C7" s="484" t="s">
        <v>256</v>
      </c>
      <c r="D7" s="484" t="str">
        <f t="shared" si="0"/>
        <v>CORBETT</v>
      </c>
      <c r="E7" s="484" t="s">
        <v>257</v>
      </c>
      <c r="F7" s="484" t="s">
        <v>119</v>
      </c>
      <c r="G7" s="488" t="s">
        <v>9</v>
      </c>
      <c r="H7" s="486">
        <v>82</v>
      </c>
      <c r="I7" s="486">
        <v>92</v>
      </c>
      <c r="J7" s="486">
        <v>87</v>
      </c>
      <c r="K7" s="486">
        <v>87</v>
      </c>
      <c r="L7" s="43">
        <f t="shared" si="1"/>
        <v>348</v>
      </c>
      <c r="M7" s="31">
        <v>1079</v>
      </c>
    </row>
    <row r="8" spans="1:15" s="31" customFormat="1" ht="18" customHeight="1">
      <c r="A8" s="34">
        <v>8</v>
      </c>
      <c r="B8" s="166">
        <v>245</v>
      </c>
      <c r="C8" s="482" t="s">
        <v>252</v>
      </c>
      <c r="D8" s="482" t="str">
        <f t="shared" si="0"/>
        <v>RUST</v>
      </c>
      <c r="E8" s="482" t="s">
        <v>150</v>
      </c>
      <c r="F8" s="482" t="s">
        <v>121</v>
      </c>
      <c r="G8" s="437" t="s">
        <v>9</v>
      </c>
      <c r="H8" s="483">
        <v>91</v>
      </c>
      <c r="I8" s="483">
        <v>89</v>
      </c>
      <c r="J8" s="483">
        <v>93</v>
      </c>
      <c r="K8" s="483">
        <v>92</v>
      </c>
      <c r="L8" s="39">
        <f t="shared" si="1"/>
        <v>365</v>
      </c>
      <c r="M8" s="490">
        <f>SUM(L8:L10)</f>
        <v>1073</v>
      </c>
    </row>
    <row r="9" spans="1:15" s="31" customFormat="1" ht="18" customHeight="1">
      <c r="A9" s="25">
        <v>3</v>
      </c>
      <c r="B9" s="163">
        <v>242</v>
      </c>
      <c r="C9" s="323" t="s">
        <v>248</v>
      </c>
      <c r="D9" s="323" t="str">
        <f t="shared" si="0"/>
        <v>ANDRIANOVA</v>
      </c>
      <c r="E9" s="323" t="s">
        <v>134</v>
      </c>
      <c r="F9" s="323" t="s">
        <v>121</v>
      </c>
      <c r="G9" s="377" t="s">
        <v>9</v>
      </c>
      <c r="H9" s="219">
        <v>91</v>
      </c>
      <c r="I9" s="219">
        <v>92</v>
      </c>
      <c r="J9" s="219">
        <v>82</v>
      </c>
      <c r="K9" s="219">
        <v>90</v>
      </c>
      <c r="L9" s="138">
        <f t="shared" si="1"/>
        <v>355</v>
      </c>
      <c r="M9" s="31">
        <v>1073</v>
      </c>
      <c r="O9" s="31" t="s">
        <v>101</v>
      </c>
    </row>
    <row r="10" spans="1:15" s="31" customFormat="1" ht="18" customHeight="1" thickBot="1">
      <c r="A10" s="41">
        <v>14</v>
      </c>
      <c r="B10" s="487">
        <v>244</v>
      </c>
      <c r="C10" s="484" t="s">
        <v>266</v>
      </c>
      <c r="D10" s="484" t="str">
        <f t="shared" si="0"/>
        <v>MOODY</v>
      </c>
      <c r="E10" s="484" t="s">
        <v>267</v>
      </c>
      <c r="F10" s="484" t="s">
        <v>121</v>
      </c>
      <c r="G10" s="488" t="s">
        <v>9</v>
      </c>
      <c r="H10" s="486">
        <v>87</v>
      </c>
      <c r="I10" s="486">
        <v>87</v>
      </c>
      <c r="J10" s="486">
        <v>89</v>
      </c>
      <c r="K10" s="486">
        <v>90</v>
      </c>
      <c r="L10" s="43">
        <f t="shared" si="1"/>
        <v>353</v>
      </c>
      <c r="M10" s="31">
        <v>1073</v>
      </c>
    </row>
    <row r="11" spans="1:15" s="31" customFormat="1" ht="18" customHeight="1">
      <c r="A11" s="34">
        <v>6</v>
      </c>
      <c r="B11" s="166">
        <v>225</v>
      </c>
      <c r="C11" s="482" t="s">
        <v>199</v>
      </c>
      <c r="D11" s="482" t="str">
        <f t="shared" si="0"/>
        <v>KIM</v>
      </c>
      <c r="E11" s="482" t="s">
        <v>140</v>
      </c>
      <c r="F11" s="482" t="s">
        <v>114</v>
      </c>
      <c r="G11" s="437" t="s">
        <v>9</v>
      </c>
      <c r="H11" s="483">
        <v>90</v>
      </c>
      <c r="I11" s="483">
        <v>89</v>
      </c>
      <c r="J11" s="483">
        <v>95</v>
      </c>
      <c r="K11" s="483">
        <v>91</v>
      </c>
      <c r="L11" s="39">
        <f t="shared" si="1"/>
        <v>365</v>
      </c>
      <c r="M11" s="489">
        <f>SUM(L11:L13)</f>
        <v>1070</v>
      </c>
      <c r="O11" s="31" t="s">
        <v>92</v>
      </c>
    </row>
    <row r="12" spans="1:15" s="31" customFormat="1" ht="18" customHeight="1">
      <c r="A12" s="358">
        <v>26</v>
      </c>
      <c r="B12" s="478">
        <v>226</v>
      </c>
      <c r="C12" s="355"/>
      <c r="D12" s="355" t="s">
        <v>317</v>
      </c>
      <c r="E12" s="355" t="s">
        <v>318</v>
      </c>
      <c r="F12" s="355" t="s">
        <v>114</v>
      </c>
      <c r="G12" s="428" t="s">
        <v>159</v>
      </c>
      <c r="H12" s="219">
        <v>89</v>
      </c>
      <c r="I12" s="219">
        <v>87</v>
      </c>
      <c r="J12" s="219">
        <v>93</v>
      </c>
      <c r="K12" s="219">
        <v>84</v>
      </c>
      <c r="L12" s="185">
        <f t="shared" si="1"/>
        <v>353</v>
      </c>
      <c r="M12" s="168">
        <v>1070</v>
      </c>
    </row>
    <row r="13" spans="1:15" s="31" customFormat="1" ht="18" customHeight="1" thickBot="1">
      <c r="A13" s="304">
        <v>19</v>
      </c>
      <c r="B13" s="495">
        <v>222</v>
      </c>
      <c r="C13" s="484" t="s">
        <v>202</v>
      </c>
      <c r="D13" s="484" t="str">
        <f>UPPER(C13)</f>
        <v>YENCHESKY</v>
      </c>
      <c r="E13" s="484" t="s">
        <v>149</v>
      </c>
      <c r="F13" s="484" t="s">
        <v>114</v>
      </c>
      <c r="G13" s="485" t="s">
        <v>9</v>
      </c>
      <c r="H13" s="486">
        <v>89</v>
      </c>
      <c r="I13" s="486">
        <v>93</v>
      </c>
      <c r="J13" s="486">
        <v>86</v>
      </c>
      <c r="K13" s="486">
        <v>84</v>
      </c>
      <c r="L13" s="247">
        <f t="shared" si="1"/>
        <v>352</v>
      </c>
      <c r="M13" s="31">
        <v>1070</v>
      </c>
    </row>
    <row r="14" spans="1:15" s="31" customFormat="1" ht="18" customHeight="1">
      <c r="A14" s="34">
        <v>15</v>
      </c>
      <c r="B14" s="166">
        <v>267</v>
      </c>
      <c r="C14" s="482" t="s">
        <v>271</v>
      </c>
      <c r="D14" s="482" t="str">
        <f>UPPER(C14)</f>
        <v>HU</v>
      </c>
      <c r="E14" s="482" t="s">
        <v>272</v>
      </c>
      <c r="F14" s="482" t="s">
        <v>141</v>
      </c>
      <c r="G14" s="437" t="s">
        <v>9</v>
      </c>
      <c r="H14" s="483">
        <v>87</v>
      </c>
      <c r="I14" s="483">
        <v>91</v>
      </c>
      <c r="J14" s="483">
        <v>88</v>
      </c>
      <c r="K14" s="483">
        <v>91</v>
      </c>
      <c r="L14" s="172">
        <f t="shared" si="1"/>
        <v>357</v>
      </c>
      <c r="M14" s="490">
        <f>SUM(L14:L16)</f>
        <v>1060</v>
      </c>
    </row>
    <row r="15" spans="1:15" s="31" customFormat="1" ht="18" customHeight="1">
      <c r="A15" s="358">
        <v>21</v>
      </c>
      <c r="B15" s="161">
        <v>266</v>
      </c>
      <c r="C15" s="355"/>
      <c r="D15" s="355" t="s">
        <v>319</v>
      </c>
      <c r="E15" s="355" t="s">
        <v>265</v>
      </c>
      <c r="F15" s="355" t="s">
        <v>141</v>
      </c>
      <c r="G15" s="428" t="s">
        <v>159</v>
      </c>
      <c r="H15" s="219">
        <v>89</v>
      </c>
      <c r="I15" s="219">
        <v>86</v>
      </c>
      <c r="J15" s="219">
        <v>87</v>
      </c>
      <c r="K15" s="219">
        <v>89</v>
      </c>
      <c r="L15" s="185">
        <f t="shared" si="1"/>
        <v>351</v>
      </c>
      <c r="M15" s="31">
        <v>1060</v>
      </c>
    </row>
    <row r="16" spans="1:15" s="31" customFormat="1" ht="18" customHeight="1" thickBot="1">
      <c r="A16" s="41">
        <v>27</v>
      </c>
      <c r="B16" s="252">
        <v>268</v>
      </c>
      <c r="C16" s="484" t="s">
        <v>250</v>
      </c>
      <c r="D16" s="484" t="str">
        <f>UPPER(C16)</f>
        <v>CHAPPELL</v>
      </c>
      <c r="E16" s="484" t="s">
        <v>251</v>
      </c>
      <c r="F16" s="484" t="s">
        <v>141</v>
      </c>
      <c r="G16" s="488" t="s">
        <v>9</v>
      </c>
      <c r="H16" s="486">
        <v>88</v>
      </c>
      <c r="I16" s="486">
        <v>89</v>
      </c>
      <c r="J16" s="486">
        <v>89</v>
      </c>
      <c r="K16" s="486">
        <v>86</v>
      </c>
      <c r="L16" s="247">
        <f t="shared" si="1"/>
        <v>352</v>
      </c>
      <c r="M16" s="31">
        <v>1060</v>
      </c>
    </row>
    <row r="17" spans="1:13" s="31" customFormat="1" ht="18" customHeight="1">
      <c r="A17" s="34">
        <v>28</v>
      </c>
      <c r="B17" s="481">
        <v>253</v>
      </c>
      <c r="C17" s="482" t="s">
        <v>255</v>
      </c>
      <c r="D17" s="482" t="str">
        <f>UPPER(C17)</f>
        <v>NEEDHAM</v>
      </c>
      <c r="E17" s="482" t="s">
        <v>147</v>
      </c>
      <c r="F17" s="482" t="s">
        <v>123</v>
      </c>
      <c r="G17" s="437" t="s">
        <v>9</v>
      </c>
      <c r="H17" s="483">
        <v>89</v>
      </c>
      <c r="I17" s="483">
        <v>92</v>
      </c>
      <c r="J17" s="483">
        <v>90</v>
      </c>
      <c r="K17" s="483">
        <v>89</v>
      </c>
      <c r="L17" s="172">
        <f t="shared" si="1"/>
        <v>360</v>
      </c>
      <c r="M17" s="490">
        <f>SUM(L17:L19)</f>
        <v>1029</v>
      </c>
    </row>
    <row r="18" spans="1:13" s="31" customFormat="1" ht="18" customHeight="1">
      <c r="A18" s="358">
        <v>16</v>
      </c>
      <c r="B18" s="161">
        <v>258</v>
      </c>
      <c r="C18" s="355"/>
      <c r="D18" s="355" t="s">
        <v>153</v>
      </c>
      <c r="E18" s="355" t="s">
        <v>164</v>
      </c>
      <c r="F18" s="355" t="s">
        <v>123</v>
      </c>
      <c r="G18" s="428" t="s">
        <v>159</v>
      </c>
      <c r="H18" s="219">
        <v>81</v>
      </c>
      <c r="I18" s="219">
        <v>84</v>
      </c>
      <c r="J18" s="219">
        <v>91</v>
      </c>
      <c r="K18" s="219">
        <v>85</v>
      </c>
      <c r="L18" s="185">
        <f t="shared" si="1"/>
        <v>341</v>
      </c>
      <c r="M18" s="31">
        <v>1029</v>
      </c>
    </row>
    <row r="19" spans="1:13" s="31" customFormat="1" ht="18" customHeight="1" thickBot="1">
      <c r="A19" s="41">
        <v>23</v>
      </c>
      <c r="B19" s="487">
        <v>254</v>
      </c>
      <c r="C19" s="484" t="s">
        <v>268</v>
      </c>
      <c r="D19" s="484" t="str">
        <f>UPPER(C19)</f>
        <v>UTZ</v>
      </c>
      <c r="E19" s="484" t="s">
        <v>269</v>
      </c>
      <c r="F19" s="484" t="s">
        <v>123</v>
      </c>
      <c r="G19" s="488" t="s">
        <v>9</v>
      </c>
      <c r="H19" s="486">
        <v>86</v>
      </c>
      <c r="I19" s="486">
        <v>91</v>
      </c>
      <c r="J19" s="486">
        <v>75</v>
      </c>
      <c r="K19" s="486">
        <v>76</v>
      </c>
      <c r="L19" s="247">
        <v>328</v>
      </c>
      <c r="M19" s="31">
        <v>1029</v>
      </c>
    </row>
    <row r="20" spans="1:13" s="31" customFormat="1" ht="18" customHeight="1">
      <c r="A20" s="34">
        <v>5</v>
      </c>
      <c r="B20" s="166">
        <v>205</v>
      </c>
      <c r="C20" s="482" t="s">
        <v>249</v>
      </c>
      <c r="D20" s="482" t="str">
        <f>UPPER(C20)</f>
        <v>IRVING</v>
      </c>
      <c r="E20" s="482" t="s">
        <v>133</v>
      </c>
      <c r="F20" s="482" t="s">
        <v>120</v>
      </c>
      <c r="G20" s="437" t="s">
        <v>9</v>
      </c>
      <c r="H20" s="483">
        <v>89</v>
      </c>
      <c r="I20" s="483">
        <v>91</v>
      </c>
      <c r="J20" s="483">
        <v>94</v>
      </c>
      <c r="K20" s="483">
        <v>93</v>
      </c>
      <c r="L20" s="172">
        <f t="shared" ref="L20:L22" si="2">SUM(H20:K20)</f>
        <v>367</v>
      </c>
      <c r="M20" s="490">
        <f>SUM(L20:L22)</f>
        <v>1029</v>
      </c>
    </row>
    <row r="21" spans="1:13" s="31" customFormat="1" ht="18" customHeight="1">
      <c r="A21" s="358">
        <v>10</v>
      </c>
      <c r="B21" s="161">
        <v>204</v>
      </c>
      <c r="C21" s="355"/>
      <c r="D21" s="355" t="s">
        <v>314</v>
      </c>
      <c r="E21" s="355" t="s">
        <v>150</v>
      </c>
      <c r="F21" s="355" t="s">
        <v>120</v>
      </c>
      <c r="G21" s="428" t="s">
        <v>159</v>
      </c>
      <c r="H21" s="219">
        <v>84</v>
      </c>
      <c r="I21" s="219">
        <v>80</v>
      </c>
      <c r="J21" s="219">
        <v>84</v>
      </c>
      <c r="K21" s="219">
        <v>81</v>
      </c>
      <c r="L21" s="185">
        <f t="shared" si="2"/>
        <v>329</v>
      </c>
      <c r="M21" s="31">
        <v>1029</v>
      </c>
    </row>
    <row r="22" spans="1:13" s="31" customFormat="1" ht="18" customHeight="1" thickBot="1">
      <c r="A22" s="491">
        <v>18</v>
      </c>
      <c r="B22" s="492">
        <v>209</v>
      </c>
      <c r="C22" s="493"/>
      <c r="D22" s="493" t="s">
        <v>315</v>
      </c>
      <c r="E22" s="493" t="s">
        <v>316</v>
      </c>
      <c r="F22" s="493" t="s">
        <v>120</v>
      </c>
      <c r="G22" s="494" t="s">
        <v>159</v>
      </c>
      <c r="H22" s="486">
        <v>87</v>
      </c>
      <c r="I22" s="486">
        <v>83</v>
      </c>
      <c r="J22" s="486">
        <v>85</v>
      </c>
      <c r="K22" s="486">
        <v>78</v>
      </c>
      <c r="L22" s="247">
        <f t="shared" si="2"/>
        <v>333</v>
      </c>
      <c r="M22" s="31">
        <v>1029</v>
      </c>
    </row>
  </sheetData>
  <sortState ref="A5:M22">
    <sortCondition descending="1" ref="M5:M22"/>
  </sortState>
  <mergeCells count="2">
    <mergeCell ref="A1:K1"/>
    <mergeCell ref="A2:K2"/>
  </mergeCells>
  <pageMargins left="0.5" right="0" top="0.75" bottom="0.2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60"/>
  <sheetViews>
    <sheetView workbookViewId="0">
      <selection activeCell="G65" sqref="G65"/>
    </sheetView>
  </sheetViews>
  <sheetFormatPr defaultRowHeight="15"/>
  <cols>
    <col min="1" max="1" width="4.7109375" style="1" customWidth="1"/>
    <col min="2" max="2" width="25.140625" customWidth="1"/>
    <col min="3" max="3" width="30.7109375" customWidth="1"/>
  </cols>
  <sheetData>
    <row r="1" spans="1:10" ht="30" customHeight="1">
      <c r="A1" s="734" t="s">
        <v>388</v>
      </c>
      <c r="B1" s="734"/>
      <c r="C1" s="734"/>
      <c r="D1" s="379"/>
      <c r="E1" s="379"/>
      <c r="F1" s="379"/>
      <c r="G1" s="379"/>
      <c r="H1" s="379"/>
      <c r="I1" s="379"/>
      <c r="J1" s="379"/>
    </row>
    <row r="2" spans="1:10" ht="20.100000000000001" customHeight="1">
      <c r="A2" s="411">
        <v>1</v>
      </c>
      <c r="B2" s="379" t="s">
        <v>389</v>
      </c>
      <c r="C2" s="379" t="s">
        <v>362</v>
      </c>
      <c r="D2" s="379"/>
      <c r="E2" s="379"/>
      <c r="F2" s="379"/>
      <c r="G2" s="379"/>
      <c r="H2" s="379"/>
      <c r="I2" s="379"/>
      <c r="J2" s="379"/>
    </row>
    <row r="3" spans="1:10" ht="20.100000000000001" customHeight="1">
      <c r="A3" s="411">
        <v>2</v>
      </c>
      <c r="B3" s="379" t="s">
        <v>390</v>
      </c>
      <c r="C3" s="379" t="s">
        <v>369</v>
      </c>
      <c r="D3" s="379"/>
      <c r="E3" s="379"/>
      <c r="F3" s="379"/>
      <c r="G3" s="379"/>
      <c r="H3" s="379"/>
      <c r="I3" s="379"/>
      <c r="J3" s="379"/>
    </row>
    <row r="4" spans="1:10" ht="20.100000000000001" customHeight="1">
      <c r="A4" s="411">
        <v>3</v>
      </c>
      <c r="B4" s="379" t="s">
        <v>391</v>
      </c>
      <c r="C4" s="379" t="s">
        <v>403</v>
      </c>
      <c r="D4" s="379"/>
      <c r="E4" s="379"/>
      <c r="F4" s="379"/>
      <c r="G4" s="379"/>
      <c r="H4" s="379"/>
      <c r="I4" s="379"/>
      <c r="J4" s="379"/>
    </row>
    <row r="5" spans="1:10" ht="20.100000000000001" customHeight="1">
      <c r="A5" s="411">
        <v>4</v>
      </c>
      <c r="B5" s="379" t="s">
        <v>392</v>
      </c>
      <c r="C5" s="379" t="s">
        <v>403</v>
      </c>
      <c r="D5" s="379"/>
      <c r="E5" s="379"/>
      <c r="F5" s="379"/>
      <c r="G5" s="379"/>
      <c r="H5" s="379"/>
      <c r="I5" s="379"/>
      <c r="J5" s="379"/>
    </row>
    <row r="6" spans="1:10" ht="20.100000000000001" customHeight="1">
      <c r="A6" s="411">
        <v>5</v>
      </c>
      <c r="B6" s="379" t="s">
        <v>393</v>
      </c>
      <c r="C6" s="379" t="s">
        <v>403</v>
      </c>
      <c r="D6" s="379"/>
      <c r="E6" s="379"/>
      <c r="F6" s="379"/>
      <c r="G6" s="379"/>
      <c r="H6" s="379"/>
      <c r="I6" s="379"/>
      <c r="J6" s="379"/>
    </row>
    <row r="7" spans="1:10" ht="20.100000000000001" customHeight="1">
      <c r="A7" s="411">
        <v>6</v>
      </c>
      <c r="B7" s="379" t="s">
        <v>394</v>
      </c>
      <c r="C7" s="379" t="s">
        <v>404</v>
      </c>
      <c r="D7" s="379"/>
      <c r="E7" s="379"/>
      <c r="F7" s="379"/>
      <c r="G7" s="379"/>
      <c r="H7" s="379"/>
      <c r="I7" s="379"/>
      <c r="J7" s="379"/>
    </row>
    <row r="8" spans="1:10" ht="20.100000000000001" customHeight="1">
      <c r="A8" s="411">
        <v>7</v>
      </c>
      <c r="B8" s="379" t="s">
        <v>395</v>
      </c>
      <c r="C8" s="379"/>
      <c r="D8" s="379"/>
      <c r="E8" s="379"/>
      <c r="F8" s="379"/>
      <c r="G8" s="379"/>
      <c r="H8" s="379"/>
      <c r="I8" s="379"/>
      <c r="J8" s="379"/>
    </row>
    <row r="9" spans="1:10" ht="20.100000000000001" customHeight="1">
      <c r="A9" s="411">
        <v>8</v>
      </c>
      <c r="B9" s="379" t="s">
        <v>396</v>
      </c>
      <c r="C9" s="379" t="s">
        <v>405</v>
      </c>
      <c r="D9" s="379"/>
      <c r="E9" s="379"/>
      <c r="F9" s="379"/>
      <c r="G9" s="379"/>
      <c r="H9" s="379"/>
      <c r="I9" s="379"/>
      <c r="J9" s="379"/>
    </row>
    <row r="10" spans="1:10" ht="20.100000000000001" customHeight="1">
      <c r="A10" s="411">
        <v>9</v>
      </c>
      <c r="B10" s="379" t="s">
        <v>397</v>
      </c>
      <c r="C10" s="379" t="s">
        <v>371</v>
      </c>
      <c r="D10" s="379"/>
      <c r="E10" s="379"/>
      <c r="F10" s="379"/>
      <c r="G10" s="379"/>
      <c r="H10" s="379"/>
      <c r="I10" s="379"/>
      <c r="J10" s="379"/>
    </row>
    <row r="11" spans="1:10" ht="20.100000000000001" customHeight="1">
      <c r="A11" s="411">
        <v>10</v>
      </c>
      <c r="B11" s="379" t="s">
        <v>398</v>
      </c>
      <c r="C11" s="379" t="s">
        <v>403</v>
      </c>
      <c r="D11" s="379"/>
      <c r="E11" s="379"/>
      <c r="F11" s="379"/>
      <c r="G11" s="379"/>
      <c r="H11" s="379"/>
      <c r="I11" s="379"/>
      <c r="J11" s="379"/>
    </row>
    <row r="12" spans="1:10" ht="20.100000000000001" customHeight="1">
      <c r="A12" s="411">
        <v>11</v>
      </c>
      <c r="B12" s="379" t="s">
        <v>399</v>
      </c>
      <c r="C12" s="379" t="s">
        <v>406</v>
      </c>
      <c r="D12" s="379"/>
      <c r="E12" s="379"/>
      <c r="F12" s="379"/>
      <c r="G12" s="379"/>
      <c r="H12" s="379"/>
      <c r="I12" s="379"/>
      <c r="J12" s="379"/>
    </row>
    <row r="13" spans="1:10" ht="20.100000000000001" customHeight="1">
      <c r="A13" s="411">
        <v>12</v>
      </c>
      <c r="B13" s="379" t="s">
        <v>400</v>
      </c>
      <c r="C13" s="379" t="s">
        <v>407</v>
      </c>
      <c r="D13" s="379"/>
      <c r="E13" s="379"/>
      <c r="F13" s="379"/>
      <c r="G13" s="379"/>
      <c r="H13" s="379"/>
      <c r="I13" s="379"/>
      <c r="J13" s="379"/>
    </row>
    <row r="14" spans="1:10" ht="20.100000000000001" customHeight="1">
      <c r="A14" s="411">
        <v>13</v>
      </c>
      <c r="B14" s="379" t="s">
        <v>401</v>
      </c>
      <c r="C14" s="379" t="s">
        <v>403</v>
      </c>
      <c r="D14" s="379"/>
      <c r="E14" s="379"/>
      <c r="F14" s="379"/>
      <c r="G14" s="379"/>
      <c r="H14" s="379"/>
      <c r="I14" s="379"/>
      <c r="J14" s="379"/>
    </row>
    <row r="15" spans="1:10" ht="20.100000000000001" customHeight="1">
      <c r="A15" s="411">
        <v>14</v>
      </c>
      <c r="B15" s="379" t="s">
        <v>402</v>
      </c>
      <c r="C15" s="379"/>
      <c r="D15" s="379"/>
      <c r="E15" s="379"/>
      <c r="F15" s="379"/>
      <c r="G15" s="379"/>
      <c r="H15" s="379"/>
      <c r="I15" s="379"/>
      <c r="J15" s="379"/>
    </row>
    <row r="16" spans="1:10" ht="20.100000000000001" customHeight="1">
      <c r="A16" s="411">
        <v>15</v>
      </c>
      <c r="B16" s="379" t="s">
        <v>408</v>
      </c>
      <c r="C16" s="379" t="s">
        <v>364</v>
      </c>
      <c r="D16" s="379"/>
      <c r="E16" s="379"/>
      <c r="F16" s="379"/>
      <c r="G16" s="379"/>
      <c r="H16" s="379"/>
      <c r="I16" s="379"/>
      <c r="J16" s="379"/>
    </row>
    <row r="17" spans="1:10" ht="20.100000000000001" customHeight="1">
      <c r="A17" s="411">
        <v>16</v>
      </c>
      <c r="B17" s="379" t="s">
        <v>409</v>
      </c>
      <c r="C17" s="379" t="s">
        <v>367</v>
      </c>
      <c r="D17" s="379"/>
      <c r="E17" s="379"/>
      <c r="F17" s="379"/>
      <c r="G17" s="379"/>
      <c r="H17" s="379"/>
      <c r="I17" s="379"/>
      <c r="J17" s="379"/>
    </row>
    <row r="18" spans="1:10" ht="20.100000000000001" customHeight="1">
      <c r="A18" s="411">
        <v>17</v>
      </c>
      <c r="B18" s="379" t="s">
        <v>410</v>
      </c>
      <c r="C18" s="379" t="s">
        <v>403</v>
      </c>
      <c r="D18" s="379"/>
      <c r="E18" s="379"/>
      <c r="F18" s="379"/>
      <c r="G18" s="379"/>
      <c r="H18" s="379"/>
      <c r="I18" s="379"/>
      <c r="J18" s="379"/>
    </row>
    <row r="19" spans="1:10" ht="20.100000000000001" customHeight="1">
      <c r="A19" s="411">
        <v>18</v>
      </c>
      <c r="B19" s="379" t="s">
        <v>411</v>
      </c>
      <c r="C19" s="379" t="s">
        <v>486</v>
      </c>
      <c r="D19" s="379"/>
      <c r="E19" s="379"/>
      <c r="F19" s="379"/>
      <c r="G19" s="379"/>
      <c r="H19" s="379"/>
      <c r="I19" s="379"/>
      <c r="J19" s="379"/>
    </row>
    <row r="20" spans="1:10" ht="20.100000000000001" customHeight="1">
      <c r="A20" s="411">
        <v>19</v>
      </c>
      <c r="B20" s="379" t="s">
        <v>412</v>
      </c>
      <c r="C20" s="379" t="s">
        <v>403</v>
      </c>
      <c r="D20" s="379"/>
      <c r="E20" s="379"/>
      <c r="F20" s="379"/>
      <c r="G20" s="379"/>
      <c r="H20" s="379"/>
      <c r="I20" s="379"/>
      <c r="J20" s="379"/>
    </row>
    <row r="21" spans="1:10" ht="20.100000000000001" customHeight="1">
      <c r="A21" s="411">
        <v>20</v>
      </c>
      <c r="B21" s="379" t="s">
        <v>413</v>
      </c>
      <c r="C21" s="379" t="s">
        <v>414</v>
      </c>
      <c r="D21" s="379"/>
      <c r="E21" s="379"/>
      <c r="F21" s="379"/>
      <c r="G21" s="379"/>
      <c r="H21" s="379"/>
      <c r="I21" s="379"/>
      <c r="J21" s="379"/>
    </row>
    <row r="22" spans="1:10" ht="20.100000000000001" customHeight="1">
      <c r="A22" s="411">
        <v>21</v>
      </c>
      <c r="B22" s="379" t="s">
        <v>415</v>
      </c>
      <c r="C22" s="379"/>
      <c r="D22" s="379"/>
      <c r="E22" s="379"/>
      <c r="F22" s="379"/>
      <c r="G22" s="379"/>
      <c r="H22" s="379"/>
      <c r="I22" s="379"/>
      <c r="J22" s="379"/>
    </row>
    <row r="23" spans="1:10" ht="20.100000000000001" customHeight="1">
      <c r="A23" s="411">
        <v>22</v>
      </c>
      <c r="B23" s="379" t="s">
        <v>416</v>
      </c>
      <c r="C23" s="379" t="s">
        <v>417</v>
      </c>
      <c r="D23" s="379"/>
      <c r="E23" s="379"/>
      <c r="F23" s="379"/>
      <c r="G23" s="379"/>
      <c r="H23" s="379"/>
      <c r="I23" s="379"/>
      <c r="J23" s="379"/>
    </row>
    <row r="24" spans="1:10" ht="20.100000000000001" customHeight="1">
      <c r="A24" s="411">
        <v>23</v>
      </c>
      <c r="B24" s="379" t="s">
        <v>418</v>
      </c>
      <c r="C24" s="379" t="s">
        <v>403</v>
      </c>
      <c r="D24" s="379"/>
      <c r="E24" s="379"/>
      <c r="F24" s="379"/>
      <c r="G24" s="379"/>
      <c r="H24" s="379"/>
      <c r="I24" s="379"/>
      <c r="J24" s="379"/>
    </row>
    <row r="25" spans="1:10" ht="20.100000000000001" customHeight="1">
      <c r="A25" s="411">
        <v>24</v>
      </c>
      <c r="B25" s="379" t="s">
        <v>473</v>
      </c>
      <c r="C25" s="379" t="s">
        <v>403</v>
      </c>
      <c r="D25" s="379"/>
      <c r="E25" s="379"/>
      <c r="F25" s="379"/>
      <c r="G25" s="379"/>
      <c r="H25" s="379"/>
      <c r="I25" s="379"/>
      <c r="J25" s="379"/>
    </row>
    <row r="26" spans="1:10" ht="20.100000000000001" customHeight="1">
      <c r="A26" s="411">
        <v>25</v>
      </c>
      <c r="B26" s="379" t="s">
        <v>419</v>
      </c>
      <c r="C26" s="379" t="s">
        <v>420</v>
      </c>
      <c r="D26" s="379"/>
      <c r="E26" s="379"/>
      <c r="F26" s="379"/>
      <c r="G26" s="379"/>
      <c r="H26" s="379"/>
      <c r="I26" s="379"/>
      <c r="J26" s="379"/>
    </row>
    <row r="27" spans="1:10" ht="20.100000000000001" customHeight="1">
      <c r="A27" s="411">
        <v>26</v>
      </c>
      <c r="B27" s="379" t="s">
        <v>421</v>
      </c>
      <c r="C27" s="379" t="s">
        <v>422</v>
      </c>
      <c r="D27" s="379"/>
      <c r="E27" s="379"/>
      <c r="F27" s="379"/>
      <c r="G27" s="379"/>
      <c r="H27" s="379"/>
      <c r="I27" s="379"/>
      <c r="J27" s="379"/>
    </row>
    <row r="28" spans="1:10" ht="20.100000000000001" customHeight="1">
      <c r="A28" s="411">
        <v>27</v>
      </c>
      <c r="B28" s="379" t="s">
        <v>423</v>
      </c>
      <c r="C28" s="379" t="s">
        <v>366</v>
      </c>
      <c r="D28" s="379"/>
      <c r="E28" s="379"/>
      <c r="F28" s="379"/>
      <c r="G28" s="379"/>
      <c r="H28" s="379"/>
      <c r="I28" s="379"/>
      <c r="J28" s="379"/>
    </row>
    <row r="29" spans="1:10" ht="20.100000000000001" customHeight="1">
      <c r="A29" s="411">
        <v>28</v>
      </c>
      <c r="B29" s="379" t="s">
        <v>424</v>
      </c>
      <c r="C29" s="379" t="s">
        <v>475</v>
      </c>
      <c r="D29" s="379"/>
      <c r="E29" s="379"/>
      <c r="F29" s="379"/>
      <c r="G29" s="379"/>
      <c r="H29" s="379"/>
      <c r="I29" s="379"/>
      <c r="J29" s="379"/>
    </row>
    <row r="30" spans="1:10" ht="20.100000000000001" customHeight="1">
      <c r="A30" s="411">
        <v>29</v>
      </c>
      <c r="B30" s="379" t="s">
        <v>425</v>
      </c>
      <c r="C30" s="379" t="s">
        <v>403</v>
      </c>
      <c r="D30" s="379"/>
      <c r="E30" s="379"/>
      <c r="F30" s="379"/>
      <c r="G30" s="379"/>
      <c r="H30" s="379"/>
      <c r="I30" s="379"/>
      <c r="J30" s="379"/>
    </row>
    <row r="31" spans="1:10" ht="20.100000000000001" customHeight="1">
      <c r="A31" s="411">
        <v>30</v>
      </c>
      <c r="B31" s="379" t="s">
        <v>427</v>
      </c>
      <c r="C31" s="379" t="s">
        <v>403</v>
      </c>
      <c r="D31" s="379"/>
      <c r="E31" s="379"/>
      <c r="F31" s="379"/>
      <c r="G31" s="379"/>
      <c r="H31" s="379"/>
      <c r="I31" s="379"/>
      <c r="J31" s="379"/>
    </row>
    <row r="32" spans="1:10" ht="20.100000000000001" customHeight="1">
      <c r="A32" s="411">
        <v>31</v>
      </c>
      <c r="B32" s="379" t="s">
        <v>426</v>
      </c>
      <c r="C32" s="379" t="s">
        <v>428</v>
      </c>
      <c r="D32" s="379"/>
      <c r="E32" s="379"/>
      <c r="F32" s="379"/>
      <c r="G32" s="379"/>
      <c r="H32" s="379"/>
      <c r="I32" s="379"/>
      <c r="J32" s="379"/>
    </row>
    <row r="33" spans="1:10" ht="20.100000000000001" customHeight="1">
      <c r="A33" s="411">
        <v>32</v>
      </c>
      <c r="B33" s="379" t="s">
        <v>429</v>
      </c>
      <c r="C33" s="379" t="s">
        <v>403</v>
      </c>
      <c r="D33" s="379"/>
      <c r="E33" s="379"/>
      <c r="F33" s="379"/>
      <c r="G33" s="379"/>
      <c r="H33" s="379"/>
      <c r="I33" s="379"/>
      <c r="J33" s="379"/>
    </row>
    <row r="34" spans="1:10" ht="20.100000000000001" customHeight="1">
      <c r="A34" s="411">
        <v>33</v>
      </c>
      <c r="B34" s="379" t="s">
        <v>430</v>
      </c>
      <c r="C34" s="379" t="s">
        <v>431</v>
      </c>
      <c r="D34" s="379"/>
      <c r="E34" s="379"/>
      <c r="F34" s="379"/>
      <c r="G34" s="379"/>
      <c r="H34" s="379"/>
      <c r="I34" s="379"/>
      <c r="J34" s="379"/>
    </row>
    <row r="35" spans="1:10" ht="20.100000000000001" customHeight="1">
      <c r="A35" s="411">
        <v>34</v>
      </c>
      <c r="B35" s="379" t="s">
        <v>432</v>
      </c>
      <c r="C35" s="379" t="s">
        <v>403</v>
      </c>
      <c r="D35" s="379"/>
      <c r="E35" s="379"/>
      <c r="F35" s="379"/>
      <c r="G35" s="379"/>
      <c r="H35" s="379"/>
      <c r="I35" s="379"/>
      <c r="J35" s="379"/>
    </row>
    <row r="36" spans="1:10" ht="20.100000000000001" customHeight="1">
      <c r="A36" s="411">
        <v>35</v>
      </c>
      <c r="B36" s="379" t="s">
        <v>433</v>
      </c>
      <c r="C36" s="379" t="s">
        <v>434</v>
      </c>
      <c r="D36" s="379"/>
      <c r="E36" s="379"/>
      <c r="F36" s="379"/>
      <c r="G36" s="379"/>
      <c r="H36" s="379"/>
      <c r="I36" s="379"/>
      <c r="J36" s="379"/>
    </row>
    <row r="37" spans="1:10" ht="20.100000000000001" customHeight="1">
      <c r="A37" s="411">
        <v>36</v>
      </c>
      <c r="B37" s="379" t="s">
        <v>435</v>
      </c>
      <c r="C37" s="379" t="s">
        <v>436</v>
      </c>
      <c r="D37" s="379"/>
      <c r="E37" s="379"/>
      <c r="F37" s="379"/>
      <c r="G37" s="379"/>
      <c r="H37" s="379"/>
      <c r="I37" s="379"/>
      <c r="J37" s="379"/>
    </row>
    <row r="38" spans="1:10" ht="20.100000000000001" customHeight="1">
      <c r="A38" s="411">
        <v>37</v>
      </c>
      <c r="B38" s="379" t="s">
        <v>437</v>
      </c>
      <c r="C38" s="379" t="s">
        <v>483</v>
      </c>
      <c r="D38" s="379"/>
      <c r="E38" s="379"/>
      <c r="F38" s="379"/>
      <c r="G38" s="379"/>
      <c r="H38" s="379"/>
      <c r="I38" s="379"/>
      <c r="J38" s="379"/>
    </row>
    <row r="39" spans="1:10" ht="20.100000000000001" customHeight="1">
      <c r="A39" s="411">
        <v>38</v>
      </c>
      <c r="B39" s="379" t="s">
        <v>484</v>
      </c>
      <c r="C39" s="379" t="s">
        <v>485</v>
      </c>
      <c r="D39" s="379"/>
      <c r="E39" s="379"/>
      <c r="F39" s="379"/>
      <c r="G39" s="379"/>
      <c r="H39" s="379"/>
      <c r="I39" s="379"/>
      <c r="J39" s="379"/>
    </row>
    <row r="40" spans="1:10" ht="20.100000000000001" customHeight="1">
      <c r="A40" s="411">
        <v>39</v>
      </c>
      <c r="B40" s="379" t="s">
        <v>474</v>
      </c>
      <c r="C40" s="379" t="s">
        <v>403</v>
      </c>
      <c r="D40" s="379"/>
      <c r="E40" s="379"/>
      <c r="F40" s="379"/>
      <c r="G40" s="379"/>
      <c r="H40" s="379"/>
      <c r="I40" s="379"/>
      <c r="J40" s="379"/>
    </row>
    <row r="41" spans="1:10" ht="20.100000000000001" customHeight="1">
      <c r="A41" s="411">
        <v>40</v>
      </c>
      <c r="B41" s="379" t="s">
        <v>438</v>
      </c>
      <c r="C41" s="379" t="s">
        <v>403</v>
      </c>
      <c r="D41" s="379"/>
      <c r="E41" s="379"/>
      <c r="F41" s="379"/>
      <c r="G41" s="379"/>
      <c r="H41" s="379"/>
      <c r="I41" s="379"/>
      <c r="J41" s="379"/>
    </row>
    <row r="42" spans="1:10" ht="20.100000000000001" customHeight="1">
      <c r="A42" s="411">
        <v>41</v>
      </c>
      <c r="B42" s="379" t="s">
        <v>439</v>
      </c>
      <c r="C42" s="379" t="s">
        <v>403</v>
      </c>
      <c r="D42" s="379"/>
      <c r="E42" s="379"/>
      <c r="F42" s="379"/>
      <c r="G42" s="379"/>
      <c r="H42" s="379"/>
      <c r="I42" s="379"/>
      <c r="J42" s="379"/>
    </row>
    <row r="43" spans="1:10" ht="20.100000000000001" customHeight="1">
      <c r="A43" s="411">
        <v>42</v>
      </c>
      <c r="B43" s="379" t="s">
        <v>440</v>
      </c>
      <c r="C43" s="379" t="s">
        <v>403</v>
      </c>
      <c r="D43" s="379"/>
      <c r="E43" s="379"/>
      <c r="F43" s="379"/>
      <c r="G43" s="379"/>
      <c r="H43" s="379"/>
      <c r="I43" s="379"/>
      <c r="J43" s="379"/>
    </row>
    <row r="44" spans="1:10" ht="20.100000000000001" customHeight="1">
      <c r="A44" s="411">
        <v>43</v>
      </c>
      <c r="B44" s="379" t="s">
        <v>441</v>
      </c>
      <c r="C44" s="379" t="s">
        <v>442</v>
      </c>
      <c r="D44" s="379"/>
      <c r="E44" s="379"/>
      <c r="F44" s="379"/>
      <c r="G44" s="379"/>
      <c r="H44" s="379"/>
      <c r="I44" s="379"/>
      <c r="J44" s="379"/>
    </row>
    <row r="45" spans="1:10" ht="20.100000000000001" customHeight="1">
      <c r="A45" s="411">
        <v>44</v>
      </c>
      <c r="B45" s="379" t="s">
        <v>443</v>
      </c>
      <c r="C45" s="379" t="s">
        <v>403</v>
      </c>
      <c r="D45" s="379"/>
      <c r="E45" s="379"/>
      <c r="F45" s="379"/>
      <c r="G45" s="379"/>
      <c r="H45" s="379"/>
      <c r="I45" s="379"/>
      <c r="J45" s="379"/>
    </row>
    <row r="46" spans="1:10" ht="20.100000000000001" customHeight="1">
      <c r="A46" s="411">
        <v>45</v>
      </c>
      <c r="B46" s="379" t="s">
        <v>444</v>
      </c>
      <c r="C46" s="379" t="s">
        <v>445</v>
      </c>
      <c r="D46" s="379"/>
      <c r="E46" s="379"/>
      <c r="F46" s="379"/>
      <c r="G46" s="379"/>
      <c r="H46" s="379"/>
      <c r="I46" s="379"/>
      <c r="J46" s="379"/>
    </row>
    <row r="47" spans="1:10" ht="20.100000000000001" customHeight="1">
      <c r="A47" s="411">
        <v>46</v>
      </c>
      <c r="B47" s="379" t="s">
        <v>446</v>
      </c>
      <c r="C47" s="379" t="s">
        <v>403</v>
      </c>
      <c r="D47" s="379"/>
      <c r="E47" s="379"/>
      <c r="F47" s="379"/>
      <c r="G47" s="379"/>
      <c r="H47" s="379"/>
      <c r="I47" s="379"/>
      <c r="J47" s="379"/>
    </row>
    <row r="48" spans="1:10" ht="20.100000000000001" customHeight="1">
      <c r="A48" s="411">
        <v>47</v>
      </c>
      <c r="B48" s="379" t="s">
        <v>447</v>
      </c>
      <c r="C48" s="379" t="s">
        <v>403</v>
      </c>
      <c r="D48" s="379"/>
      <c r="E48" s="379"/>
      <c r="F48" s="379"/>
      <c r="G48" s="379"/>
      <c r="H48" s="379"/>
      <c r="I48" s="379"/>
      <c r="J48" s="379"/>
    </row>
    <row r="49" spans="1:10" ht="20.100000000000001" customHeight="1">
      <c r="A49" s="411">
        <v>48</v>
      </c>
      <c r="B49" s="379" t="s">
        <v>448</v>
      </c>
      <c r="C49" s="379" t="s">
        <v>403</v>
      </c>
      <c r="D49" s="379"/>
      <c r="E49" s="379"/>
      <c r="F49" s="379"/>
      <c r="G49" s="379"/>
      <c r="H49" s="379"/>
      <c r="I49" s="379"/>
      <c r="J49" s="379"/>
    </row>
    <row r="50" spans="1:10" ht="20.100000000000001" customHeight="1">
      <c r="A50" s="411">
        <v>49</v>
      </c>
      <c r="B50" s="379" t="s">
        <v>449</v>
      </c>
      <c r="C50" s="379" t="s">
        <v>470</v>
      </c>
      <c r="D50" s="379"/>
      <c r="E50" s="379"/>
      <c r="F50" s="379"/>
      <c r="G50" s="379"/>
      <c r="H50" s="379"/>
      <c r="I50" s="379"/>
      <c r="J50" s="379"/>
    </row>
    <row r="51" spans="1:10" ht="20.100000000000001" customHeight="1">
      <c r="A51" s="411">
        <v>50</v>
      </c>
      <c r="B51" s="379" t="s">
        <v>450</v>
      </c>
      <c r="C51" s="379" t="s">
        <v>403</v>
      </c>
      <c r="D51" s="379"/>
      <c r="E51" s="379"/>
      <c r="F51" s="379"/>
      <c r="G51" s="379"/>
      <c r="H51" s="379"/>
      <c r="I51" s="379"/>
      <c r="J51" s="379"/>
    </row>
    <row r="52" spans="1:10" ht="20.100000000000001" customHeight="1">
      <c r="A52" s="411">
        <v>51</v>
      </c>
      <c r="B52" s="379" t="s">
        <v>451</v>
      </c>
      <c r="C52" s="379" t="s">
        <v>457</v>
      </c>
      <c r="D52" s="379"/>
      <c r="E52" s="379"/>
      <c r="F52" s="379"/>
      <c r="G52" s="379"/>
      <c r="H52" s="379"/>
      <c r="I52" s="379"/>
      <c r="J52" s="379"/>
    </row>
    <row r="53" spans="1:10" ht="20.100000000000001" customHeight="1">
      <c r="A53" s="411">
        <v>52</v>
      </c>
      <c r="B53" s="379" t="s">
        <v>452</v>
      </c>
      <c r="C53" s="379" t="s">
        <v>403</v>
      </c>
      <c r="D53" s="379"/>
      <c r="E53" s="379"/>
      <c r="F53" s="379"/>
      <c r="G53" s="379"/>
      <c r="H53" s="379"/>
      <c r="I53" s="379"/>
      <c r="J53" s="379"/>
    </row>
    <row r="54" spans="1:10" ht="20.100000000000001" customHeight="1">
      <c r="A54" s="411">
        <v>53</v>
      </c>
      <c r="B54" s="379" t="s">
        <v>453</v>
      </c>
      <c r="C54" s="379" t="s">
        <v>403</v>
      </c>
      <c r="D54" s="379"/>
      <c r="E54" s="379"/>
      <c r="F54" s="379"/>
      <c r="G54" s="379"/>
      <c r="H54" s="379"/>
      <c r="I54" s="379"/>
      <c r="J54" s="379"/>
    </row>
    <row r="55" spans="1:10" ht="20.100000000000001" customHeight="1">
      <c r="A55" s="411">
        <v>54</v>
      </c>
      <c r="B55" s="379" t="s">
        <v>454</v>
      </c>
      <c r="C55" s="379" t="s">
        <v>403</v>
      </c>
      <c r="D55" s="379"/>
      <c r="E55" s="379"/>
      <c r="F55" s="379"/>
      <c r="G55" s="379"/>
      <c r="H55" s="379"/>
      <c r="I55" s="379"/>
      <c r="J55" s="379"/>
    </row>
    <row r="56" spans="1:10" ht="20.100000000000001" customHeight="1">
      <c r="A56" s="411">
        <v>55</v>
      </c>
      <c r="B56" s="379" t="s">
        <v>455</v>
      </c>
      <c r="C56" s="379" t="s">
        <v>458</v>
      </c>
      <c r="D56" s="379"/>
      <c r="E56" s="379"/>
      <c r="F56" s="379"/>
      <c r="G56" s="379"/>
      <c r="H56" s="379"/>
      <c r="I56" s="379"/>
      <c r="J56" s="379"/>
    </row>
    <row r="57" spans="1:10" ht="20.100000000000001" customHeight="1">
      <c r="A57" s="411">
        <v>56</v>
      </c>
      <c r="B57" s="379" t="s">
        <v>456</v>
      </c>
      <c r="C57" s="379" t="s">
        <v>459</v>
      </c>
      <c r="D57" s="379"/>
      <c r="E57" s="379"/>
      <c r="F57" s="379"/>
      <c r="G57" s="379"/>
      <c r="H57" s="379"/>
      <c r="I57" s="379"/>
      <c r="J57" s="379"/>
    </row>
    <row r="58" spans="1:10" ht="20.100000000000001" customHeight="1">
      <c r="A58" s="411">
        <v>57</v>
      </c>
      <c r="B58" s="379" t="s">
        <v>460</v>
      </c>
      <c r="C58" s="379" t="s">
        <v>403</v>
      </c>
      <c r="D58" s="379"/>
      <c r="E58" s="379"/>
      <c r="F58" s="379"/>
      <c r="G58" s="379"/>
      <c r="H58" s="379"/>
      <c r="I58" s="379"/>
      <c r="J58" s="379"/>
    </row>
    <row r="59" spans="1:10" ht="20.100000000000001" customHeight="1">
      <c r="A59" s="411">
        <v>58</v>
      </c>
      <c r="B59" s="379" t="s">
        <v>461</v>
      </c>
      <c r="C59" s="379" t="s">
        <v>403</v>
      </c>
      <c r="D59" s="379"/>
      <c r="E59" s="379"/>
      <c r="F59" s="379"/>
      <c r="G59" s="379"/>
      <c r="H59" s="379"/>
      <c r="I59" s="379"/>
      <c r="J59" s="379"/>
    </row>
    <row r="60" spans="1:10" ht="20.100000000000001" customHeight="1">
      <c r="A60" s="411">
        <v>59</v>
      </c>
      <c r="B60" s="379" t="s">
        <v>462</v>
      </c>
      <c r="C60" s="379" t="s">
        <v>403</v>
      </c>
      <c r="D60" s="379"/>
      <c r="E60" s="379"/>
      <c r="F60" s="379"/>
      <c r="G60" s="379"/>
      <c r="H60" s="379"/>
      <c r="I60" s="379"/>
      <c r="J60" s="379"/>
    </row>
    <row r="61" spans="1:10" ht="20.100000000000001" customHeight="1">
      <c r="A61" s="411">
        <v>60</v>
      </c>
      <c r="B61" s="379" t="s">
        <v>463</v>
      </c>
      <c r="C61" s="379" t="s">
        <v>403</v>
      </c>
      <c r="D61" s="379"/>
      <c r="E61" s="379"/>
      <c r="F61" s="379"/>
      <c r="G61" s="379"/>
      <c r="H61" s="379"/>
      <c r="I61" s="379"/>
      <c r="J61" s="379"/>
    </row>
    <row r="62" spans="1:10" ht="20.100000000000001" customHeight="1">
      <c r="A62" s="411">
        <v>61</v>
      </c>
      <c r="B62" s="379" t="s">
        <v>464</v>
      </c>
      <c r="C62" s="379" t="s">
        <v>471</v>
      </c>
      <c r="D62" s="379"/>
      <c r="E62" s="379"/>
      <c r="F62" s="379"/>
      <c r="G62" s="379"/>
      <c r="H62" s="379"/>
      <c r="I62" s="379"/>
      <c r="J62" s="379"/>
    </row>
    <row r="63" spans="1:10" ht="20.100000000000001" customHeight="1">
      <c r="A63" s="411">
        <v>62</v>
      </c>
      <c r="B63" s="379" t="s">
        <v>465</v>
      </c>
      <c r="C63" s="379" t="s">
        <v>403</v>
      </c>
      <c r="D63" s="379"/>
      <c r="E63" s="379"/>
      <c r="F63" s="379"/>
      <c r="G63" s="379"/>
      <c r="H63" s="379"/>
      <c r="I63" s="379"/>
      <c r="J63" s="379"/>
    </row>
    <row r="64" spans="1:10" ht="20.100000000000001" customHeight="1">
      <c r="A64" s="411">
        <v>63</v>
      </c>
      <c r="B64" s="379" t="s">
        <v>466</v>
      </c>
      <c r="C64" s="379" t="s">
        <v>403</v>
      </c>
      <c r="D64" s="379"/>
      <c r="E64" s="379"/>
      <c r="F64" s="379"/>
      <c r="G64" s="379"/>
      <c r="H64" s="379"/>
      <c r="I64" s="379"/>
      <c r="J64" s="379"/>
    </row>
    <row r="65" spans="1:10" ht="20.100000000000001" customHeight="1">
      <c r="A65" s="411">
        <v>64</v>
      </c>
      <c r="B65" s="379" t="s">
        <v>467</v>
      </c>
      <c r="C65" s="379" t="s">
        <v>403</v>
      </c>
      <c r="D65" s="379"/>
      <c r="E65" s="379"/>
      <c r="F65" s="379"/>
      <c r="G65" s="379"/>
      <c r="H65" s="379"/>
      <c r="I65" s="379"/>
      <c r="J65" s="379"/>
    </row>
    <row r="66" spans="1:10" ht="20.100000000000001" customHeight="1">
      <c r="A66" s="411">
        <v>65</v>
      </c>
      <c r="B66" s="379" t="s">
        <v>468</v>
      </c>
      <c r="C66" s="379" t="s">
        <v>403</v>
      </c>
      <c r="D66" s="379"/>
      <c r="E66" s="379"/>
      <c r="F66" s="379"/>
      <c r="G66" s="379"/>
      <c r="H66" s="379"/>
      <c r="I66" s="379"/>
      <c r="J66" s="379"/>
    </row>
    <row r="67" spans="1:10" ht="20.100000000000001" customHeight="1">
      <c r="A67" s="411">
        <v>66</v>
      </c>
      <c r="B67" s="379" t="s">
        <v>469</v>
      </c>
      <c r="C67" s="379" t="s">
        <v>472</v>
      </c>
      <c r="D67" s="379"/>
      <c r="E67" s="379"/>
      <c r="F67" s="379"/>
      <c r="G67" s="379"/>
      <c r="H67" s="379"/>
      <c r="I67" s="379"/>
      <c r="J67" s="379"/>
    </row>
    <row r="68" spans="1:10" ht="20.100000000000001" customHeight="1">
      <c r="A68" s="411">
        <v>67</v>
      </c>
      <c r="B68" s="379" t="s">
        <v>476</v>
      </c>
      <c r="C68" s="379" t="s">
        <v>477</v>
      </c>
      <c r="D68" s="379"/>
      <c r="E68" s="379"/>
      <c r="F68" s="379"/>
      <c r="G68" s="379"/>
      <c r="H68" s="379"/>
      <c r="I68" s="379"/>
      <c r="J68" s="379"/>
    </row>
    <row r="69" spans="1:10" ht="20.100000000000001" customHeight="1">
      <c r="A69" s="411">
        <v>68</v>
      </c>
      <c r="B69" s="379" t="s">
        <v>478</v>
      </c>
      <c r="C69" s="379" t="s">
        <v>403</v>
      </c>
      <c r="D69" s="379"/>
      <c r="E69" s="379"/>
      <c r="F69" s="379"/>
      <c r="G69" s="379"/>
      <c r="H69" s="379"/>
      <c r="I69" s="379"/>
      <c r="J69" s="379"/>
    </row>
    <row r="70" spans="1:10" ht="20.100000000000001" customHeight="1">
      <c r="A70" s="411">
        <v>69</v>
      </c>
      <c r="B70" s="379" t="s">
        <v>479</v>
      </c>
      <c r="C70" s="379" t="s">
        <v>487</v>
      </c>
      <c r="D70" s="379"/>
      <c r="E70" s="379"/>
      <c r="F70" s="379"/>
      <c r="G70" s="379"/>
      <c r="H70" s="379"/>
      <c r="I70" s="379"/>
      <c r="J70" s="379"/>
    </row>
    <row r="71" spans="1:10" ht="20.100000000000001" customHeight="1">
      <c r="A71" s="411">
        <v>70</v>
      </c>
      <c r="B71" s="379" t="s">
        <v>480</v>
      </c>
      <c r="C71" s="379" t="s">
        <v>403</v>
      </c>
      <c r="D71" s="379"/>
      <c r="E71" s="379"/>
      <c r="F71" s="379"/>
      <c r="G71" s="379"/>
      <c r="H71" s="379"/>
      <c r="I71" s="379"/>
      <c r="J71" s="379"/>
    </row>
    <row r="72" spans="1:10" ht="20.100000000000001" customHeight="1">
      <c r="A72" s="411">
        <v>71</v>
      </c>
      <c r="B72" s="379" t="s">
        <v>481</v>
      </c>
      <c r="C72" s="379" t="s">
        <v>482</v>
      </c>
      <c r="D72" s="379"/>
      <c r="E72" s="379"/>
      <c r="F72" s="379"/>
      <c r="G72" s="379"/>
      <c r="H72" s="379"/>
      <c r="I72" s="379"/>
      <c r="J72" s="379"/>
    </row>
    <row r="73" spans="1:10" ht="20.100000000000001" customHeight="1">
      <c r="A73" s="411"/>
      <c r="B73" s="379"/>
      <c r="C73" s="379"/>
      <c r="D73" s="379"/>
      <c r="E73" s="379"/>
      <c r="F73" s="379"/>
      <c r="G73" s="379"/>
      <c r="H73" s="379"/>
      <c r="I73" s="379"/>
      <c r="J73" s="379"/>
    </row>
    <row r="74" spans="1:10" ht="20.100000000000001" customHeight="1">
      <c r="A74" s="411"/>
      <c r="B74" s="379"/>
      <c r="C74" s="379"/>
      <c r="D74" s="379"/>
      <c r="E74" s="379"/>
      <c r="F74" s="379"/>
      <c r="G74" s="379"/>
      <c r="H74" s="379"/>
      <c r="I74" s="379"/>
      <c r="J74" s="379"/>
    </row>
    <row r="75" spans="1:10" ht="20.100000000000001" customHeight="1">
      <c r="A75" s="411"/>
      <c r="B75" s="379"/>
      <c r="C75" s="379"/>
      <c r="D75" s="379"/>
      <c r="E75" s="379"/>
      <c r="F75" s="379"/>
      <c r="G75" s="379"/>
      <c r="H75" s="379"/>
      <c r="I75" s="379"/>
      <c r="J75" s="379"/>
    </row>
    <row r="76" spans="1:10" ht="20.100000000000001" customHeight="1">
      <c r="A76" s="411"/>
      <c r="B76" s="379"/>
      <c r="C76" s="379"/>
      <c r="D76" s="379"/>
      <c r="E76" s="379"/>
      <c r="F76" s="379"/>
      <c r="G76" s="379"/>
      <c r="H76" s="379"/>
      <c r="I76" s="379"/>
      <c r="J76" s="379"/>
    </row>
    <row r="77" spans="1:10" ht="20.100000000000001" customHeight="1">
      <c r="A77" s="411"/>
      <c r="B77" s="379"/>
      <c r="C77" s="379"/>
      <c r="D77" s="379"/>
      <c r="E77" s="379"/>
      <c r="F77" s="379"/>
      <c r="G77" s="379"/>
      <c r="H77" s="379"/>
      <c r="I77" s="379"/>
      <c r="J77" s="379"/>
    </row>
    <row r="78" spans="1:10" ht="20.100000000000001" customHeight="1">
      <c r="A78" s="411"/>
      <c r="B78" s="379"/>
      <c r="C78" s="379"/>
      <c r="D78" s="379"/>
      <c r="E78" s="379"/>
      <c r="F78" s="379"/>
      <c r="G78" s="379"/>
      <c r="H78" s="379"/>
      <c r="I78" s="379"/>
      <c r="J78" s="379"/>
    </row>
    <row r="79" spans="1:10" ht="20.100000000000001" customHeight="1">
      <c r="A79" s="411"/>
      <c r="B79" s="379"/>
      <c r="C79" s="379"/>
      <c r="D79" s="379"/>
      <c r="E79" s="379"/>
      <c r="F79" s="379"/>
      <c r="G79" s="379"/>
      <c r="H79" s="379"/>
      <c r="I79" s="379"/>
      <c r="J79" s="379"/>
    </row>
    <row r="80" spans="1:10" ht="20.100000000000001" customHeight="1">
      <c r="A80" s="411"/>
      <c r="B80" s="379"/>
      <c r="C80" s="379"/>
      <c r="D80" s="379"/>
      <c r="E80" s="379"/>
      <c r="F80" s="379"/>
      <c r="G80" s="379"/>
      <c r="H80" s="379"/>
      <c r="I80" s="379"/>
      <c r="J80" s="379"/>
    </row>
    <row r="81" spans="1:10" ht="20.100000000000001" customHeight="1">
      <c r="A81" s="411"/>
      <c r="B81" s="379"/>
      <c r="C81" s="379"/>
      <c r="D81" s="379"/>
      <c r="E81" s="379"/>
      <c r="F81" s="379"/>
      <c r="G81" s="379"/>
      <c r="H81" s="379"/>
      <c r="I81" s="379"/>
      <c r="J81" s="379"/>
    </row>
    <row r="82" spans="1:10" ht="20.100000000000001" customHeight="1">
      <c r="A82" s="411"/>
      <c r="B82" s="379"/>
      <c r="C82" s="379"/>
      <c r="D82" s="379"/>
      <c r="E82" s="379"/>
      <c r="F82" s="379"/>
      <c r="G82" s="379"/>
      <c r="H82" s="379"/>
      <c r="I82" s="379"/>
      <c r="J82" s="379"/>
    </row>
    <row r="83" spans="1:10" ht="20.100000000000001" customHeight="1">
      <c r="A83" s="411"/>
      <c r="B83" s="379"/>
      <c r="C83" s="379"/>
      <c r="D83" s="379"/>
      <c r="E83" s="379"/>
      <c r="F83" s="379"/>
      <c r="G83" s="379"/>
      <c r="H83" s="379"/>
      <c r="I83" s="379"/>
      <c r="J83" s="379"/>
    </row>
    <row r="84" spans="1:10" ht="20.100000000000001" customHeight="1">
      <c r="A84" s="411"/>
      <c r="B84" s="379"/>
      <c r="C84" s="379"/>
      <c r="D84" s="379"/>
      <c r="E84" s="379"/>
      <c r="F84" s="379"/>
      <c r="G84" s="379"/>
      <c r="H84" s="379"/>
      <c r="I84" s="379"/>
      <c r="J84" s="379"/>
    </row>
    <row r="85" spans="1:10" ht="20.100000000000001" customHeight="1">
      <c r="A85" s="411"/>
      <c r="B85" s="379"/>
      <c r="C85" s="379"/>
      <c r="D85" s="379"/>
      <c r="E85" s="379"/>
      <c r="F85" s="379"/>
      <c r="G85" s="379"/>
      <c r="H85" s="379"/>
      <c r="I85" s="379"/>
      <c r="J85" s="379"/>
    </row>
    <row r="86" spans="1:10" ht="20.100000000000001" customHeight="1">
      <c r="A86" s="411"/>
      <c r="B86" s="379"/>
      <c r="C86" s="379"/>
      <c r="D86" s="379"/>
      <c r="E86" s="379"/>
      <c r="F86" s="379"/>
      <c r="G86" s="379"/>
      <c r="H86" s="379"/>
      <c r="I86" s="379"/>
      <c r="J86" s="379"/>
    </row>
    <row r="87" spans="1:10" ht="20.100000000000001" customHeight="1">
      <c r="A87" s="411"/>
      <c r="B87" s="379"/>
      <c r="C87" s="379"/>
      <c r="D87" s="379"/>
      <c r="E87" s="379"/>
      <c r="F87" s="379"/>
      <c r="G87" s="379"/>
      <c r="H87" s="379"/>
      <c r="I87" s="379"/>
      <c r="J87" s="379"/>
    </row>
    <row r="88" spans="1:10" ht="20.100000000000001" customHeight="1">
      <c r="A88" s="411"/>
      <c r="B88" s="379"/>
      <c r="C88" s="379"/>
      <c r="D88" s="379"/>
      <c r="E88" s="379"/>
      <c r="F88" s="379"/>
      <c r="G88" s="379"/>
      <c r="H88" s="379"/>
      <c r="I88" s="379"/>
      <c r="J88" s="379"/>
    </row>
    <row r="89" spans="1:10" ht="20.100000000000001" customHeight="1">
      <c r="A89" s="411"/>
      <c r="B89" s="379"/>
      <c r="C89" s="379"/>
      <c r="D89" s="379"/>
      <c r="E89" s="379"/>
      <c r="F89" s="379"/>
      <c r="G89" s="379"/>
      <c r="H89" s="379"/>
      <c r="I89" s="379"/>
      <c r="J89" s="379"/>
    </row>
    <row r="90" spans="1:10" ht="20.100000000000001" customHeight="1">
      <c r="A90" s="411"/>
      <c r="B90" s="379"/>
      <c r="C90" s="379"/>
      <c r="D90" s="379"/>
      <c r="E90" s="379"/>
      <c r="F90" s="379"/>
      <c r="G90" s="379"/>
      <c r="H90" s="379"/>
      <c r="I90" s="379"/>
      <c r="J90" s="379"/>
    </row>
    <row r="91" spans="1:10" ht="20.100000000000001" customHeight="1">
      <c r="A91" s="411"/>
      <c r="B91" s="379"/>
      <c r="C91" s="379"/>
      <c r="D91" s="379"/>
      <c r="E91" s="379"/>
      <c r="F91" s="379"/>
      <c r="G91" s="379"/>
      <c r="H91" s="379"/>
      <c r="I91" s="379"/>
      <c r="J91" s="379"/>
    </row>
    <row r="92" spans="1:10" ht="20.100000000000001" customHeight="1">
      <c r="A92" s="411"/>
      <c r="B92" s="379"/>
      <c r="C92" s="379"/>
      <c r="D92" s="379"/>
      <c r="E92" s="379"/>
      <c r="F92" s="379"/>
      <c r="G92" s="379"/>
      <c r="H92" s="379"/>
      <c r="I92" s="379"/>
      <c r="J92" s="379"/>
    </row>
    <row r="93" spans="1:10" ht="20.100000000000001" customHeight="1">
      <c r="A93" s="411"/>
      <c r="B93" s="379"/>
      <c r="C93" s="379"/>
      <c r="D93" s="379"/>
      <c r="E93" s="379"/>
      <c r="F93" s="379"/>
      <c r="G93" s="379"/>
      <c r="H93" s="379"/>
      <c r="I93" s="379"/>
      <c r="J93" s="379"/>
    </row>
    <row r="94" spans="1:10" ht="20.100000000000001" customHeight="1">
      <c r="A94" s="411"/>
      <c r="B94" s="379"/>
      <c r="C94" s="379"/>
      <c r="D94" s="379"/>
      <c r="E94" s="379"/>
      <c r="F94" s="379"/>
      <c r="G94" s="379"/>
      <c r="H94" s="379"/>
      <c r="I94" s="379"/>
      <c r="J94" s="379"/>
    </row>
    <row r="95" spans="1:10" ht="20.100000000000001" customHeight="1">
      <c r="A95" s="411"/>
      <c r="B95" s="379"/>
      <c r="C95" s="379"/>
      <c r="D95" s="379"/>
      <c r="E95" s="379"/>
      <c r="F95" s="379"/>
      <c r="G95" s="379"/>
      <c r="H95" s="379"/>
      <c r="I95" s="379"/>
      <c r="J95" s="379"/>
    </row>
    <row r="96" spans="1:10" ht="20.100000000000001" customHeight="1">
      <c r="A96" s="411"/>
      <c r="B96" s="379"/>
      <c r="C96" s="379"/>
      <c r="D96" s="379"/>
      <c r="E96" s="379"/>
      <c r="F96" s="379"/>
      <c r="G96" s="379"/>
      <c r="H96" s="379"/>
      <c r="I96" s="379"/>
      <c r="J96" s="379"/>
    </row>
    <row r="97" spans="1:10" ht="20.100000000000001" customHeight="1">
      <c r="A97" s="411"/>
      <c r="B97" s="379"/>
      <c r="C97" s="379"/>
      <c r="D97" s="379"/>
      <c r="E97" s="379"/>
      <c r="F97" s="379"/>
      <c r="G97" s="379"/>
      <c r="H97" s="379"/>
      <c r="I97" s="379"/>
      <c r="J97" s="379"/>
    </row>
    <row r="98" spans="1:10" ht="20.100000000000001" customHeight="1">
      <c r="A98" s="411"/>
      <c r="B98" s="379"/>
      <c r="C98" s="379"/>
      <c r="D98" s="379"/>
      <c r="E98" s="379"/>
      <c r="F98" s="379"/>
      <c r="G98" s="379"/>
      <c r="H98" s="379"/>
      <c r="I98" s="379"/>
      <c r="J98" s="379"/>
    </row>
    <row r="99" spans="1:10" ht="20.100000000000001" customHeight="1">
      <c r="A99" s="411"/>
      <c r="B99" s="379"/>
      <c r="C99" s="379"/>
      <c r="D99" s="379"/>
      <c r="E99" s="379"/>
      <c r="F99" s="379"/>
      <c r="G99" s="379"/>
      <c r="H99" s="379"/>
      <c r="I99" s="379"/>
      <c r="J99" s="379"/>
    </row>
    <row r="100" spans="1:10" ht="20.100000000000001" customHeight="1">
      <c r="A100" s="411"/>
      <c r="B100" s="379"/>
      <c r="C100" s="379"/>
      <c r="D100" s="379"/>
      <c r="E100" s="379"/>
      <c r="F100" s="379"/>
      <c r="G100" s="379"/>
      <c r="H100" s="379"/>
      <c r="I100" s="379"/>
      <c r="J100" s="379"/>
    </row>
    <row r="101" spans="1:10" ht="20.100000000000001" customHeight="1">
      <c r="A101" s="411"/>
      <c r="B101" s="379"/>
      <c r="C101" s="379"/>
      <c r="D101" s="379"/>
      <c r="E101" s="379"/>
      <c r="F101" s="379"/>
      <c r="G101" s="379"/>
      <c r="H101" s="379"/>
      <c r="I101" s="379"/>
      <c r="J101" s="379"/>
    </row>
    <row r="102" spans="1:10" ht="20.100000000000001" customHeight="1">
      <c r="A102" s="411"/>
      <c r="B102" s="379"/>
      <c r="C102" s="379"/>
      <c r="D102" s="379"/>
      <c r="E102" s="379"/>
      <c r="F102" s="379"/>
      <c r="G102" s="379"/>
      <c r="H102" s="379"/>
      <c r="I102" s="379"/>
      <c r="J102" s="379"/>
    </row>
    <row r="103" spans="1:10" ht="20.100000000000001" customHeight="1">
      <c r="A103" s="411"/>
      <c r="B103" s="379"/>
      <c r="C103" s="379"/>
      <c r="D103" s="379"/>
      <c r="E103" s="379"/>
      <c r="F103" s="379"/>
      <c r="G103" s="379"/>
      <c r="H103" s="379"/>
      <c r="I103" s="379"/>
      <c r="J103" s="379"/>
    </row>
    <row r="104" spans="1:10" ht="20.100000000000001" customHeight="1">
      <c r="A104" s="411"/>
      <c r="B104" s="379"/>
      <c r="C104" s="379"/>
      <c r="D104" s="379"/>
      <c r="E104" s="379"/>
      <c r="F104" s="379"/>
      <c r="G104" s="379"/>
      <c r="H104" s="379"/>
      <c r="I104" s="379"/>
      <c r="J104" s="379"/>
    </row>
    <row r="105" spans="1:10" ht="20.100000000000001" customHeight="1">
      <c r="A105" s="411"/>
      <c r="B105" s="379"/>
      <c r="C105" s="379"/>
      <c r="D105" s="379"/>
      <c r="E105" s="379"/>
      <c r="F105" s="379"/>
      <c r="G105" s="379"/>
      <c r="H105" s="379"/>
      <c r="I105" s="379"/>
      <c r="J105" s="379"/>
    </row>
    <row r="106" spans="1:10" ht="20.100000000000001" customHeight="1">
      <c r="A106" s="411"/>
      <c r="B106" s="379"/>
      <c r="C106" s="379"/>
      <c r="D106" s="379"/>
      <c r="E106" s="379"/>
      <c r="F106" s="379"/>
      <c r="G106" s="379"/>
      <c r="H106" s="379"/>
      <c r="I106" s="379"/>
      <c r="J106" s="379"/>
    </row>
    <row r="107" spans="1:10" ht="20.100000000000001" customHeight="1">
      <c r="A107" s="411"/>
      <c r="B107" s="379"/>
      <c r="C107" s="379"/>
      <c r="D107" s="379"/>
      <c r="E107" s="379"/>
      <c r="F107" s="379"/>
      <c r="G107" s="379"/>
      <c r="H107" s="379"/>
      <c r="I107" s="379"/>
      <c r="J107" s="379"/>
    </row>
    <row r="108" spans="1:10" ht="20.100000000000001" customHeight="1">
      <c r="A108" s="411"/>
      <c r="B108" s="379"/>
      <c r="C108" s="379"/>
      <c r="D108" s="379"/>
      <c r="E108" s="379"/>
      <c r="F108" s="379"/>
      <c r="G108" s="379"/>
      <c r="H108" s="379"/>
      <c r="I108" s="379"/>
      <c r="J108" s="379"/>
    </row>
    <row r="109" spans="1:10" ht="20.100000000000001" customHeight="1">
      <c r="A109" s="411"/>
      <c r="B109" s="379"/>
      <c r="C109" s="379"/>
      <c r="D109" s="379"/>
      <c r="E109" s="379"/>
      <c r="F109" s="379"/>
      <c r="G109" s="379"/>
      <c r="H109" s="379"/>
      <c r="I109" s="379"/>
      <c r="J109" s="379"/>
    </row>
    <row r="110" spans="1:10" ht="20.100000000000001" customHeight="1">
      <c r="A110" s="411"/>
      <c r="B110" s="379"/>
      <c r="C110" s="379"/>
      <c r="D110" s="379"/>
      <c r="E110" s="379"/>
      <c r="F110" s="379"/>
      <c r="G110" s="379"/>
      <c r="H110" s="379"/>
      <c r="I110" s="379"/>
      <c r="J110" s="379"/>
    </row>
    <row r="111" spans="1:10" ht="20.100000000000001" customHeight="1">
      <c r="A111" s="411"/>
      <c r="B111" s="379"/>
      <c r="C111" s="379"/>
      <c r="D111" s="379"/>
      <c r="E111" s="379"/>
      <c r="F111" s="379"/>
      <c r="G111" s="379"/>
      <c r="H111" s="379"/>
      <c r="I111" s="379"/>
      <c r="J111" s="379"/>
    </row>
    <row r="112" spans="1:10" ht="20.100000000000001" customHeight="1">
      <c r="A112" s="411"/>
      <c r="B112" s="379"/>
      <c r="C112" s="379"/>
      <c r="D112" s="379"/>
      <c r="E112" s="379"/>
      <c r="F112" s="379"/>
      <c r="G112" s="379"/>
      <c r="H112" s="379"/>
      <c r="I112" s="379"/>
      <c r="J112" s="379"/>
    </row>
    <row r="113" spans="1:10" ht="20.100000000000001" customHeight="1">
      <c r="A113" s="411"/>
      <c r="B113" s="379"/>
      <c r="C113" s="379"/>
      <c r="D113" s="379"/>
      <c r="E113" s="379"/>
      <c r="F113" s="379"/>
      <c r="G113" s="379"/>
      <c r="H113" s="379"/>
      <c r="I113" s="379"/>
      <c r="J113" s="379"/>
    </row>
    <row r="114" spans="1:10" ht="20.100000000000001" customHeight="1">
      <c r="A114" s="411"/>
      <c r="B114" s="379"/>
      <c r="C114" s="379"/>
      <c r="D114" s="379"/>
      <c r="E114" s="379"/>
      <c r="F114" s="379"/>
      <c r="G114" s="379"/>
      <c r="H114" s="379"/>
      <c r="I114" s="379"/>
      <c r="J114" s="379"/>
    </row>
    <row r="115" spans="1:10" ht="20.100000000000001" customHeight="1">
      <c r="A115" s="411"/>
      <c r="B115" s="379"/>
      <c r="C115" s="379"/>
      <c r="D115" s="379"/>
      <c r="E115" s="379"/>
      <c r="F115" s="379"/>
      <c r="G115" s="379"/>
      <c r="H115" s="379"/>
      <c r="I115" s="379"/>
      <c r="J115" s="379"/>
    </row>
    <row r="116" spans="1:10" ht="20.100000000000001" customHeight="1">
      <c r="A116" s="411"/>
      <c r="B116" s="379"/>
      <c r="C116" s="379"/>
      <c r="D116" s="379"/>
      <c r="E116" s="379"/>
      <c r="F116" s="379"/>
      <c r="G116" s="379"/>
      <c r="H116" s="379"/>
      <c r="I116" s="379"/>
      <c r="J116" s="379"/>
    </row>
    <row r="117" spans="1:10" ht="20.100000000000001" customHeight="1">
      <c r="A117" s="411"/>
      <c r="B117" s="379"/>
      <c r="C117" s="379"/>
      <c r="D117" s="379"/>
      <c r="E117" s="379"/>
      <c r="F117" s="379"/>
      <c r="G117" s="379"/>
      <c r="H117" s="379"/>
      <c r="I117" s="379"/>
      <c r="J117" s="379"/>
    </row>
    <row r="118" spans="1:10" ht="20.100000000000001" customHeight="1">
      <c r="A118" s="411"/>
      <c r="B118" s="379"/>
      <c r="C118" s="379"/>
      <c r="D118" s="379"/>
      <c r="E118" s="379"/>
      <c r="F118" s="379"/>
      <c r="G118" s="379"/>
      <c r="H118" s="379"/>
      <c r="I118" s="379"/>
      <c r="J118" s="379"/>
    </row>
    <row r="119" spans="1:10" ht="20.100000000000001" customHeight="1">
      <c r="A119" s="411"/>
      <c r="B119" s="379"/>
      <c r="C119" s="379"/>
      <c r="D119" s="379"/>
      <c r="E119" s="379"/>
      <c r="F119" s="379"/>
      <c r="G119" s="379"/>
      <c r="H119" s="379"/>
      <c r="I119" s="379"/>
      <c r="J119" s="379"/>
    </row>
    <row r="120" spans="1:10" ht="20.100000000000001" customHeight="1">
      <c r="A120" s="411"/>
      <c r="B120" s="379"/>
      <c r="C120" s="379"/>
      <c r="D120" s="379"/>
      <c r="E120" s="379"/>
      <c r="F120" s="379"/>
      <c r="G120" s="379"/>
      <c r="H120" s="379"/>
      <c r="I120" s="379"/>
      <c r="J120" s="379"/>
    </row>
    <row r="121" spans="1:10" ht="20.100000000000001" customHeight="1">
      <c r="A121" s="411"/>
      <c r="B121" s="379"/>
      <c r="C121" s="379"/>
      <c r="D121" s="379"/>
      <c r="E121" s="379"/>
      <c r="F121" s="379"/>
      <c r="G121" s="379"/>
      <c r="H121" s="379"/>
      <c r="I121" s="379"/>
      <c r="J121" s="379"/>
    </row>
    <row r="122" spans="1:10" ht="20.100000000000001" customHeight="1">
      <c r="A122" s="411"/>
      <c r="B122" s="379"/>
      <c r="C122" s="379"/>
      <c r="D122" s="379"/>
      <c r="E122" s="379"/>
      <c r="F122" s="379"/>
      <c r="G122" s="379"/>
      <c r="H122" s="379"/>
      <c r="I122" s="379"/>
      <c r="J122" s="379"/>
    </row>
    <row r="123" spans="1:10" ht="20.100000000000001" customHeight="1">
      <c r="A123" s="411"/>
      <c r="B123" s="379"/>
      <c r="C123" s="379"/>
      <c r="D123" s="379"/>
      <c r="E123" s="379"/>
      <c r="F123" s="379"/>
      <c r="G123" s="379"/>
      <c r="H123" s="379"/>
      <c r="I123" s="379"/>
      <c r="J123" s="379"/>
    </row>
    <row r="124" spans="1:10" ht="20.100000000000001" customHeight="1">
      <c r="A124" s="411"/>
      <c r="B124" s="379"/>
      <c r="C124" s="379"/>
      <c r="D124" s="379"/>
      <c r="E124" s="379"/>
      <c r="F124" s="379"/>
      <c r="G124" s="379"/>
      <c r="H124" s="379"/>
      <c r="I124" s="379"/>
      <c r="J124" s="379"/>
    </row>
    <row r="125" spans="1:10" ht="20.100000000000001" customHeight="1">
      <c r="A125" s="411"/>
      <c r="B125" s="379"/>
      <c r="C125" s="379"/>
      <c r="D125" s="379"/>
      <c r="E125" s="379"/>
      <c r="F125" s="379"/>
      <c r="G125" s="379"/>
      <c r="H125" s="379"/>
      <c r="I125" s="379"/>
      <c r="J125" s="379"/>
    </row>
    <row r="126" spans="1:10" ht="20.100000000000001" customHeight="1">
      <c r="A126" s="411"/>
      <c r="B126" s="379"/>
      <c r="C126" s="379"/>
      <c r="D126" s="379"/>
      <c r="E126" s="379"/>
      <c r="F126" s="379"/>
      <c r="G126" s="379"/>
      <c r="H126" s="379"/>
      <c r="I126" s="379"/>
      <c r="J126" s="379"/>
    </row>
    <row r="127" spans="1:10" ht="20.100000000000001" customHeight="1">
      <c r="A127" s="411"/>
      <c r="B127" s="379"/>
      <c r="C127" s="379"/>
      <c r="D127" s="379"/>
      <c r="E127" s="379"/>
      <c r="F127" s="379"/>
      <c r="G127" s="379"/>
      <c r="H127" s="379"/>
      <c r="I127" s="379"/>
      <c r="J127" s="379"/>
    </row>
    <row r="128" spans="1:10" ht="20.100000000000001" customHeight="1">
      <c r="A128" s="411"/>
      <c r="B128" s="379"/>
      <c r="C128" s="379"/>
      <c r="D128" s="379"/>
      <c r="E128" s="379"/>
      <c r="F128" s="379"/>
      <c r="G128" s="379"/>
      <c r="H128" s="379"/>
      <c r="I128" s="379"/>
      <c r="J128" s="379"/>
    </row>
    <row r="129" spans="1:10" ht="20.100000000000001" customHeight="1">
      <c r="A129" s="411"/>
      <c r="B129" s="379"/>
      <c r="C129" s="379"/>
      <c r="D129" s="379"/>
      <c r="E129" s="379"/>
      <c r="F129" s="379"/>
      <c r="G129" s="379"/>
      <c r="H129" s="379"/>
      <c r="I129" s="379"/>
      <c r="J129" s="379"/>
    </row>
    <row r="130" spans="1:10" ht="20.100000000000001" customHeight="1">
      <c r="A130" s="411"/>
      <c r="B130" s="379"/>
      <c r="C130" s="379"/>
      <c r="D130" s="379"/>
      <c r="E130" s="379"/>
      <c r="F130" s="379"/>
      <c r="G130" s="379"/>
      <c r="H130" s="379"/>
      <c r="I130" s="379"/>
      <c r="J130" s="379"/>
    </row>
    <row r="131" spans="1:10" ht="20.100000000000001" customHeight="1">
      <c r="A131" s="411"/>
      <c r="B131" s="379"/>
      <c r="C131" s="379"/>
      <c r="D131" s="379"/>
      <c r="E131" s="379"/>
      <c r="F131" s="379"/>
      <c r="G131" s="379"/>
      <c r="H131" s="379"/>
      <c r="I131" s="379"/>
      <c r="J131" s="379"/>
    </row>
    <row r="132" spans="1:10" ht="20.100000000000001" customHeight="1">
      <c r="A132" s="411"/>
      <c r="B132" s="379"/>
      <c r="C132" s="379"/>
      <c r="D132" s="379"/>
      <c r="E132" s="379"/>
      <c r="F132" s="379"/>
      <c r="G132" s="379"/>
      <c r="H132" s="379"/>
      <c r="I132" s="379"/>
      <c r="J132" s="379"/>
    </row>
    <row r="133" spans="1:10" ht="20.100000000000001" customHeight="1">
      <c r="A133" s="411"/>
      <c r="B133" s="379"/>
      <c r="C133" s="379"/>
      <c r="D133" s="379"/>
      <c r="E133" s="379"/>
      <c r="F133" s="379"/>
      <c r="G133" s="379"/>
      <c r="H133" s="379"/>
      <c r="I133" s="379"/>
      <c r="J133" s="379"/>
    </row>
    <row r="134" spans="1:10" ht="20.100000000000001" customHeight="1">
      <c r="A134" s="411"/>
      <c r="B134" s="379"/>
      <c r="C134" s="379"/>
      <c r="D134" s="379"/>
      <c r="E134" s="379"/>
      <c r="F134" s="379"/>
      <c r="G134" s="379"/>
      <c r="H134" s="379"/>
      <c r="I134" s="379"/>
      <c r="J134" s="379"/>
    </row>
    <row r="135" spans="1:10" ht="20.100000000000001" customHeight="1">
      <c r="A135" s="411"/>
      <c r="B135" s="379"/>
      <c r="C135" s="379"/>
      <c r="D135" s="379"/>
      <c r="E135" s="379"/>
      <c r="F135" s="379"/>
      <c r="G135" s="379"/>
      <c r="H135" s="379"/>
      <c r="I135" s="379"/>
      <c r="J135" s="379"/>
    </row>
    <row r="136" spans="1:10" ht="20.100000000000001" customHeight="1">
      <c r="A136" s="411"/>
      <c r="B136" s="379"/>
      <c r="C136" s="379"/>
      <c r="D136" s="379"/>
      <c r="E136" s="379"/>
      <c r="F136" s="379"/>
      <c r="G136" s="379"/>
      <c r="H136" s="379"/>
      <c r="I136" s="379"/>
      <c r="J136" s="379"/>
    </row>
    <row r="137" spans="1:10" ht="20.100000000000001" customHeight="1">
      <c r="A137" s="411"/>
      <c r="B137" s="379"/>
      <c r="C137" s="379"/>
      <c r="D137" s="379"/>
      <c r="E137" s="379"/>
      <c r="F137" s="379"/>
      <c r="G137" s="379"/>
      <c r="H137" s="379"/>
      <c r="I137" s="379"/>
      <c r="J137" s="379"/>
    </row>
    <row r="138" spans="1:10" ht="20.100000000000001" customHeight="1">
      <c r="A138" s="411"/>
      <c r="B138" s="379"/>
      <c r="C138" s="379"/>
      <c r="D138" s="379"/>
      <c r="E138" s="379"/>
      <c r="F138" s="379"/>
      <c r="G138" s="379"/>
      <c r="H138" s="379"/>
      <c r="I138" s="379"/>
      <c r="J138" s="379"/>
    </row>
    <row r="139" spans="1:10" ht="20.100000000000001" customHeight="1">
      <c r="A139" s="411"/>
      <c r="B139" s="379"/>
      <c r="C139" s="379"/>
      <c r="D139" s="379"/>
      <c r="E139" s="379"/>
      <c r="F139" s="379"/>
      <c r="G139" s="379"/>
      <c r="H139" s="379"/>
      <c r="I139" s="379"/>
      <c r="J139" s="379"/>
    </row>
    <row r="140" spans="1:10" ht="20.100000000000001" customHeight="1">
      <c r="A140" s="411"/>
      <c r="B140" s="379"/>
      <c r="C140" s="379"/>
      <c r="D140" s="379"/>
      <c r="E140" s="379"/>
      <c r="F140" s="379"/>
      <c r="G140" s="379"/>
      <c r="H140" s="379"/>
      <c r="I140" s="379"/>
      <c r="J140" s="379"/>
    </row>
    <row r="141" spans="1:10" ht="20.100000000000001" customHeight="1">
      <c r="A141" s="411"/>
      <c r="B141" s="379"/>
      <c r="C141" s="379"/>
      <c r="D141" s="379"/>
      <c r="E141" s="379"/>
      <c r="F141" s="379"/>
      <c r="G141" s="379"/>
      <c r="H141" s="379"/>
      <c r="I141" s="379"/>
      <c r="J141" s="379"/>
    </row>
    <row r="142" spans="1:10" ht="20.100000000000001" customHeight="1">
      <c r="A142" s="411"/>
      <c r="B142" s="379"/>
      <c r="C142" s="379"/>
      <c r="D142" s="379"/>
      <c r="E142" s="379"/>
      <c r="F142" s="379"/>
      <c r="G142" s="379"/>
      <c r="H142" s="379"/>
      <c r="I142" s="379"/>
      <c r="J142" s="379"/>
    </row>
    <row r="143" spans="1:10" ht="20.100000000000001" customHeight="1">
      <c r="A143" s="411"/>
      <c r="B143" s="379"/>
      <c r="C143" s="379"/>
      <c r="D143" s="379"/>
      <c r="E143" s="379"/>
      <c r="F143" s="379"/>
      <c r="G143" s="379"/>
      <c r="H143" s="379"/>
      <c r="I143" s="379"/>
      <c r="J143" s="379"/>
    </row>
    <row r="144" spans="1:10" ht="20.100000000000001" customHeight="1">
      <c r="A144" s="411"/>
      <c r="B144" s="379"/>
      <c r="C144" s="379"/>
      <c r="D144" s="379"/>
      <c r="E144" s="379"/>
      <c r="F144" s="379"/>
      <c r="G144" s="379"/>
      <c r="H144" s="379"/>
      <c r="I144" s="379"/>
      <c r="J144" s="379"/>
    </row>
    <row r="145" spans="1:10" ht="20.100000000000001" customHeight="1">
      <c r="A145" s="411"/>
      <c r="B145" s="379"/>
      <c r="C145" s="379"/>
      <c r="D145" s="379"/>
      <c r="E145" s="379"/>
      <c r="F145" s="379"/>
      <c r="G145" s="379"/>
      <c r="H145" s="379"/>
      <c r="I145" s="379"/>
      <c r="J145" s="379"/>
    </row>
    <row r="146" spans="1:10" ht="20.100000000000001" customHeight="1">
      <c r="A146" s="411"/>
      <c r="B146" s="379"/>
      <c r="C146" s="379"/>
      <c r="D146" s="379"/>
      <c r="E146" s="379"/>
      <c r="F146" s="379"/>
      <c r="G146" s="379"/>
      <c r="H146" s="379"/>
      <c r="I146" s="379"/>
      <c r="J146" s="379"/>
    </row>
    <row r="147" spans="1:10" ht="20.100000000000001" customHeight="1">
      <c r="A147" s="411"/>
      <c r="B147" s="379"/>
      <c r="C147" s="379"/>
      <c r="D147" s="379"/>
      <c r="E147" s="379"/>
      <c r="F147" s="379"/>
      <c r="G147" s="379"/>
      <c r="H147" s="379"/>
      <c r="I147" s="379"/>
      <c r="J147" s="379"/>
    </row>
    <row r="148" spans="1:10" ht="20.100000000000001" customHeight="1">
      <c r="A148" s="411"/>
      <c r="B148" s="379"/>
      <c r="C148" s="379"/>
      <c r="D148" s="379"/>
      <c r="E148" s="379"/>
      <c r="F148" s="379"/>
      <c r="G148" s="379"/>
      <c r="H148" s="379"/>
      <c r="I148" s="379"/>
      <c r="J148" s="379"/>
    </row>
    <row r="149" spans="1:10" ht="20.100000000000001" customHeight="1">
      <c r="A149" s="411"/>
      <c r="B149" s="379"/>
      <c r="C149" s="379"/>
      <c r="D149" s="379"/>
      <c r="E149" s="379"/>
      <c r="F149" s="379"/>
      <c r="G149" s="379"/>
      <c r="H149" s="379"/>
      <c r="I149" s="379"/>
      <c r="J149" s="379"/>
    </row>
    <row r="150" spans="1:10" ht="20.100000000000001" customHeight="1">
      <c r="A150" s="411"/>
      <c r="B150" s="379"/>
      <c r="C150" s="379"/>
      <c r="D150" s="379"/>
      <c r="E150" s="379"/>
      <c r="F150" s="379"/>
      <c r="G150" s="379"/>
      <c r="H150" s="379"/>
      <c r="I150" s="379"/>
      <c r="J150" s="379"/>
    </row>
    <row r="151" spans="1:10" ht="20.100000000000001" customHeight="1">
      <c r="A151" s="411"/>
      <c r="B151" s="379"/>
      <c r="C151" s="379"/>
      <c r="D151" s="379"/>
      <c r="E151" s="379"/>
      <c r="F151" s="379"/>
      <c r="G151" s="379"/>
      <c r="H151" s="379"/>
      <c r="I151" s="379"/>
      <c r="J151" s="379"/>
    </row>
    <row r="152" spans="1:10" ht="20.100000000000001" customHeight="1">
      <c r="A152" s="411"/>
      <c r="B152" s="379"/>
      <c r="C152" s="379"/>
      <c r="D152" s="379"/>
      <c r="E152" s="379"/>
      <c r="F152" s="379"/>
      <c r="G152" s="379"/>
      <c r="H152" s="379"/>
      <c r="I152" s="379"/>
      <c r="J152" s="379"/>
    </row>
    <row r="153" spans="1:10" ht="20.100000000000001" customHeight="1">
      <c r="A153" s="411"/>
      <c r="B153" s="379"/>
      <c r="C153" s="379"/>
      <c r="D153" s="379"/>
      <c r="E153" s="379"/>
      <c r="F153" s="379"/>
      <c r="G153" s="379"/>
      <c r="H153" s="379"/>
      <c r="I153" s="379"/>
      <c r="J153" s="379"/>
    </row>
    <row r="154" spans="1:10" ht="20.100000000000001" customHeight="1">
      <c r="A154" s="411"/>
      <c r="B154" s="379"/>
      <c r="C154" s="379"/>
      <c r="D154" s="379"/>
      <c r="E154" s="379"/>
      <c r="F154" s="379"/>
      <c r="G154" s="379"/>
      <c r="H154" s="379"/>
      <c r="I154" s="379"/>
      <c r="J154" s="379"/>
    </row>
    <row r="155" spans="1:10" ht="20.100000000000001" customHeight="1"/>
    <row r="156" spans="1:10" ht="20.100000000000001" customHeight="1"/>
    <row r="157" spans="1:10" ht="20.100000000000001" customHeight="1"/>
    <row r="158" spans="1:10" ht="20.100000000000001" customHeight="1"/>
    <row r="159" spans="1:10" ht="20.100000000000001" customHeight="1"/>
    <row r="160" spans="1:10" ht="20.100000000000001" customHeight="1"/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8"/>
  <sheetViews>
    <sheetView topLeftCell="C2" zoomScale="118" zoomScaleNormal="118" workbookViewId="0">
      <selection activeCell="AD13" sqref="AD13"/>
    </sheetView>
  </sheetViews>
  <sheetFormatPr defaultRowHeight="15"/>
  <cols>
    <col min="1" max="1" width="6.7109375" style="1" customWidth="1"/>
    <col min="2" max="2" width="16.7109375" style="1" hidden="1" customWidth="1"/>
    <col min="3" max="3" width="15.140625" style="1" customWidth="1"/>
    <col min="4" max="4" width="10.140625" style="1" customWidth="1"/>
    <col min="5" max="5" width="8.7109375" style="1" customWidth="1"/>
    <col min="6" max="11" width="4.7109375" style="1" hidden="1" customWidth="1"/>
    <col min="12" max="12" width="6.7109375" style="14" customWidth="1"/>
    <col min="13" max="22" width="4.28515625" style="264" customWidth="1"/>
    <col min="23" max="24" width="6.7109375" style="29" customWidth="1"/>
    <col min="25" max="25" width="3.7109375" style="54" customWidth="1"/>
  </cols>
  <sheetData>
    <row r="1" spans="1:25" s="2" customFormat="1" ht="21.95" customHeight="1">
      <c r="A1" s="455"/>
      <c r="B1" s="715" t="s">
        <v>179</v>
      </c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</row>
    <row r="2" spans="1:25" s="5" customFormat="1" ht="18" customHeight="1">
      <c r="A2" s="454"/>
      <c r="B2" s="713" t="s">
        <v>24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</row>
    <row r="3" spans="1:25" s="3" customFormat="1" ht="18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1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"/>
      <c r="X3" s="26"/>
      <c r="Y3" s="49"/>
    </row>
    <row r="4" spans="1:25" s="6" customFormat="1" ht="50.1" customHeight="1" thickTop="1" thickBot="1">
      <c r="A4" s="497" t="s">
        <v>345</v>
      </c>
      <c r="B4" s="258" t="s">
        <v>99</v>
      </c>
      <c r="C4" s="258" t="s">
        <v>99</v>
      </c>
      <c r="D4" s="177" t="s">
        <v>94</v>
      </c>
      <c r="E4" s="177" t="s">
        <v>167</v>
      </c>
      <c r="F4" s="10">
        <v>1</v>
      </c>
      <c r="G4" s="10">
        <v>2</v>
      </c>
      <c r="H4" s="10">
        <v>3</v>
      </c>
      <c r="I4" s="10">
        <v>4</v>
      </c>
      <c r="J4" s="10">
        <v>5</v>
      </c>
      <c r="K4" s="10">
        <v>6</v>
      </c>
      <c r="L4" s="12" t="s">
        <v>0</v>
      </c>
      <c r="M4" s="265">
        <v>1</v>
      </c>
      <c r="N4" s="265">
        <v>2</v>
      </c>
      <c r="O4" s="265">
        <v>3</v>
      </c>
      <c r="P4" s="265">
        <v>4</v>
      </c>
      <c r="Q4" s="265">
        <v>5</v>
      </c>
      <c r="R4" s="265">
        <v>6</v>
      </c>
      <c r="S4" s="265">
        <v>7</v>
      </c>
      <c r="T4" s="265">
        <v>8</v>
      </c>
      <c r="U4" s="265">
        <v>9</v>
      </c>
      <c r="V4" s="265">
        <v>10</v>
      </c>
      <c r="W4" s="27" t="s">
        <v>1</v>
      </c>
      <c r="X4" s="28" t="s">
        <v>4</v>
      </c>
      <c r="Y4" s="263"/>
    </row>
    <row r="5" spans="1:25" s="3" customFormat="1" ht="18" customHeight="1" thickTop="1">
      <c r="A5" s="496">
        <v>219</v>
      </c>
      <c r="B5" s="323" t="s">
        <v>184</v>
      </c>
      <c r="C5" s="323" t="str">
        <f t="shared" ref="C5:C12" si="0">UPPER(B5)</f>
        <v>OH</v>
      </c>
      <c r="D5" s="323" t="s">
        <v>106</v>
      </c>
      <c r="E5" s="323" t="s">
        <v>119</v>
      </c>
      <c r="F5" s="134"/>
      <c r="G5" s="134"/>
      <c r="H5" s="134"/>
      <c r="I5" s="134"/>
      <c r="J5" s="134"/>
      <c r="K5" s="134"/>
      <c r="L5" s="16">
        <v>373</v>
      </c>
      <c r="M5" s="259">
        <v>9.5</v>
      </c>
      <c r="N5" s="259">
        <v>10.9</v>
      </c>
      <c r="O5" s="259">
        <v>8.6999999999999993</v>
      </c>
      <c r="P5" s="259">
        <v>9.6</v>
      </c>
      <c r="Q5" s="259">
        <v>10.3</v>
      </c>
      <c r="R5" s="259">
        <v>10</v>
      </c>
      <c r="S5" s="259">
        <v>8.6</v>
      </c>
      <c r="T5" s="259">
        <v>8.6999999999999993</v>
      </c>
      <c r="U5" s="259">
        <v>9.8000000000000007</v>
      </c>
      <c r="V5" s="259">
        <v>10.199999999999999</v>
      </c>
      <c r="W5" s="260">
        <f t="shared" ref="W5:W12" si="1">SUM(M5:V5)</f>
        <v>96.3</v>
      </c>
      <c r="X5" s="145">
        <f t="shared" ref="X5:X12" si="2">SUM(L5+W5)</f>
        <v>469.3</v>
      </c>
      <c r="Y5" s="49"/>
    </row>
    <row r="6" spans="1:25" s="22" customFormat="1" ht="18" customHeight="1">
      <c r="A6" s="25">
        <v>201</v>
      </c>
      <c r="B6" s="323" t="s">
        <v>191</v>
      </c>
      <c r="C6" s="323" t="str">
        <f t="shared" si="0"/>
        <v>CANTRELL</v>
      </c>
      <c r="D6" s="323" t="s">
        <v>105</v>
      </c>
      <c r="E6" s="323" t="s">
        <v>118</v>
      </c>
      <c r="F6" s="7"/>
      <c r="G6" s="7"/>
      <c r="H6" s="7"/>
      <c r="I6" s="7"/>
      <c r="J6" s="7"/>
      <c r="K6" s="7"/>
      <c r="L6" s="18">
        <v>368</v>
      </c>
      <c r="M6" s="259">
        <v>8.9</v>
      </c>
      <c r="N6" s="259">
        <v>8.9</v>
      </c>
      <c r="O6" s="259">
        <v>9.1</v>
      </c>
      <c r="P6" s="259">
        <v>9.6999999999999993</v>
      </c>
      <c r="Q6" s="259">
        <v>9.6</v>
      </c>
      <c r="R6" s="259">
        <v>10.6</v>
      </c>
      <c r="S6" s="259">
        <v>10.1</v>
      </c>
      <c r="T6" s="259">
        <v>10.1</v>
      </c>
      <c r="U6" s="259">
        <v>10</v>
      </c>
      <c r="V6" s="259">
        <v>7.5</v>
      </c>
      <c r="W6" s="261">
        <f t="shared" si="1"/>
        <v>94.499999999999986</v>
      </c>
      <c r="X6" s="56">
        <f t="shared" si="2"/>
        <v>462.5</v>
      </c>
      <c r="Y6" s="49"/>
    </row>
    <row r="7" spans="1:25" s="3" customFormat="1" ht="18" customHeight="1">
      <c r="A7" s="25">
        <v>205</v>
      </c>
      <c r="B7" s="323" t="s">
        <v>249</v>
      </c>
      <c r="C7" s="323" t="str">
        <f t="shared" si="0"/>
        <v>IRVING</v>
      </c>
      <c r="D7" s="323" t="s">
        <v>133</v>
      </c>
      <c r="E7" s="323" t="s">
        <v>120</v>
      </c>
      <c r="F7" s="8"/>
      <c r="G7" s="8"/>
      <c r="H7" s="8"/>
      <c r="I7" s="8"/>
      <c r="J7" s="8"/>
      <c r="K7" s="8"/>
      <c r="L7" s="46">
        <v>367</v>
      </c>
      <c r="M7" s="259">
        <v>7.8</v>
      </c>
      <c r="N7" s="259">
        <v>9.4</v>
      </c>
      <c r="O7" s="259">
        <v>7.5</v>
      </c>
      <c r="P7" s="259">
        <v>8.6999999999999993</v>
      </c>
      <c r="Q7" s="259">
        <v>9.9</v>
      </c>
      <c r="R7" s="259">
        <v>8.8000000000000007</v>
      </c>
      <c r="S7" s="259">
        <v>10</v>
      </c>
      <c r="T7" s="259">
        <v>9.3000000000000007</v>
      </c>
      <c r="U7" s="259">
        <v>10</v>
      </c>
      <c r="V7" s="259">
        <v>9.8000000000000007</v>
      </c>
      <c r="W7" s="261">
        <f t="shared" si="1"/>
        <v>91.199999999999989</v>
      </c>
      <c r="X7" s="56">
        <f t="shared" si="2"/>
        <v>458.2</v>
      </c>
      <c r="Y7" s="49"/>
    </row>
    <row r="8" spans="1:25" s="3" customFormat="1" ht="18" customHeight="1">
      <c r="A8" s="266">
        <v>245</v>
      </c>
      <c r="B8" s="323" t="s">
        <v>252</v>
      </c>
      <c r="C8" s="323" t="str">
        <f t="shared" si="0"/>
        <v>RUST</v>
      </c>
      <c r="D8" s="323" t="s">
        <v>150</v>
      </c>
      <c r="E8" s="323" t="s">
        <v>121</v>
      </c>
      <c r="F8" s="7"/>
      <c r="G8" s="7"/>
      <c r="H8" s="7"/>
      <c r="I8" s="7"/>
      <c r="J8" s="7"/>
      <c r="K8" s="7"/>
      <c r="L8" s="13">
        <v>365</v>
      </c>
      <c r="M8" s="259">
        <v>8.6999999999999993</v>
      </c>
      <c r="N8" s="259">
        <v>9.6</v>
      </c>
      <c r="O8" s="259">
        <v>9.1</v>
      </c>
      <c r="P8" s="259">
        <v>9.4</v>
      </c>
      <c r="Q8" s="259">
        <v>9.6</v>
      </c>
      <c r="R8" s="259">
        <v>9.1</v>
      </c>
      <c r="S8" s="259">
        <v>9.1</v>
      </c>
      <c r="T8" s="259">
        <v>8.6999999999999993</v>
      </c>
      <c r="U8" s="259">
        <v>10.6</v>
      </c>
      <c r="V8" s="259">
        <v>8.4</v>
      </c>
      <c r="W8" s="261">
        <f t="shared" si="1"/>
        <v>92.3</v>
      </c>
      <c r="X8" s="56">
        <f t="shared" si="2"/>
        <v>457.3</v>
      </c>
      <c r="Y8" s="49"/>
    </row>
    <row r="9" spans="1:25" s="22" customFormat="1" ht="18" customHeight="1">
      <c r="A9" s="266">
        <v>253</v>
      </c>
      <c r="B9" s="323" t="s">
        <v>255</v>
      </c>
      <c r="C9" s="323" t="str">
        <f t="shared" si="0"/>
        <v>NEEDHAM</v>
      </c>
      <c r="D9" s="323" t="s">
        <v>147</v>
      </c>
      <c r="E9" s="323" t="s">
        <v>123</v>
      </c>
      <c r="F9" s="7"/>
      <c r="G9" s="7"/>
      <c r="H9" s="7"/>
      <c r="I9" s="7"/>
      <c r="J9" s="7"/>
      <c r="K9" s="7"/>
      <c r="L9" s="13">
        <v>360</v>
      </c>
      <c r="M9" s="259">
        <v>10.5</v>
      </c>
      <c r="N9" s="259">
        <v>10.1</v>
      </c>
      <c r="O9" s="259">
        <v>8.5</v>
      </c>
      <c r="P9" s="259">
        <v>8</v>
      </c>
      <c r="Q9" s="259">
        <v>9.1</v>
      </c>
      <c r="R9" s="259">
        <v>10.7</v>
      </c>
      <c r="S9" s="259">
        <v>10.199999999999999</v>
      </c>
      <c r="T9" s="259">
        <v>9.9</v>
      </c>
      <c r="U9" s="259">
        <v>10.199999999999999</v>
      </c>
      <c r="V9" s="259">
        <v>9.1</v>
      </c>
      <c r="W9" s="261">
        <f t="shared" si="1"/>
        <v>96.300000000000011</v>
      </c>
      <c r="X9" s="56">
        <f t="shared" si="2"/>
        <v>456.3</v>
      </c>
      <c r="Y9" s="49"/>
    </row>
    <row r="10" spans="1:25" s="22" customFormat="1" ht="18" customHeight="1">
      <c r="A10" s="266">
        <v>225</v>
      </c>
      <c r="B10" s="323" t="s">
        <v>199</v>
      </c>
      <c r="C10" s="323" t="str">
        <f t="shared" si="0"/>
        <v>KIM</v>
      </c>
      <c r="D10" s="323" t="s">
        <v>140</v>
      </c>
      <c r="E10" s="323" t="s">
        <v>114</v>
      </c>
      <c r="F10" s="8"/>
      <c r="G10" s="8"/>
      <c r="H10" s="8"/>
      <c r="I10" s="8"/>
      <c r="J10" s="8"/>
      <c r="K10" s="8"/>
      <c r="L10" s="13">
        <v>365</v>
      </c>
      <c r="M10" s="259">
        <v>9.3000000000000007</v>
      </c>
      <c r="N10" s="259">
        <v>9.6</v>
      </c>
      <c r="O10" s="259">
        <v>9.8000000000000007</v>
      </c>
      <c r="P10" s="259">
        <v>8.5</v>
      </c>
      <c r="Q10" s="259">
        <v>9.5</v>
      </c>
      <c r="R10" s="259">
        <v>8.4</v>
      </c>
      <c r="S10" s="259">
        <v>7.7</v>
      </c>
      <c r="T10" s="259">
        <v>7.8</v>
      </c>
      <c r="U10" s="259">
        <v>9.1999999999999993</v>
      </c>
      <c r="V10" s="259">
        <v>9.6</v>
      </c>
      <c r="W10" s="261">
        <f t="shared" si="1"/>
        <v>89.4</v>
      </c>
      <c r="X10" s="56">
        <f t="shared" si="2"/>
        <v>454.4</v>
      </c>
      <c r="Y10" s="49"/>
    </row>
    <row r="11" spans="1:25" s="22" customFormat="1" ht="18" customHeight="1">
      <c r="A11" s="266">
        <v>216</v>
      </c>
      <c r="B11" s="323" t="s">
        <v>253</v>
      </c>
      <c r="C11" s="323" t="str">
        <f t="shared" si="0"/>
        <v>CHOE</v>
      </c>
      <c r="D11" s="323" t="s">
        <v>254</v>
      </c>
      <c r="E11" s="323" t="s">
        <v>119</v>
      </c>
      <c r="F11" s="7"/>
      <c r="G11" s="7"/>
      <c r="H11" s="7"/>
      <c r="I11" s="7"/>
      <c r="J11" s="7"/>
      <c r="K11" s="7"/>
      <c r="L11" s="243">
        <v>358</v>
      </c>
      <c r="M11" s="259">
        <v>8.1999999999999993</v>
      </c>
      <c r="N11" s="259">
        <v>10.199999999999999</v>
      </c>
      <c r="O11" s="259">
        <v>9.5</v>
      </c>
      <c r="P11" s="259">
        <v>9.3000000000000007</v>
      </c>
      <c r="Q11" s="259">
        <v>9.5</v>
      </c>
      <c r="R11" s="259">
        <v>10.1</v>
      </c>
      <c r="S11" s="259">
        <v>7.9</v>
      </c>
      <c r="T11" s="259">
        <v>8</v>
      </c>
      <c r="U11" s="259">
        <v>10.3</v>
      </c>
      <c r="V11" s="259">
        <v>9.5</v>
      </c>
      <c r="W11" s="261">
        <f t="shared" si="1"/>
        <v>92.5</v>
      </c>
      <c r="X11" s="56">
        <f t="shared" si="2"/>
        <v>450.5</v>
      </c>
      <c r="Y11" s="49"/>
    </row>
    <row r="12" spans="1:25" s="22" customFormat="1" ht="18" customHeight="1" thickBot="1">
      <c r="A12" s="322">
        <v>267</v>
      </c>
      <c r="B12" s="498" t="s">
        <v>271</v>
      </c>
      <c r="C12" s="498" t="str">
        <f t="shared" si="0"/>
        <v>HU</v>
      </c>
      <c r="D12" s="498" t="s">
        <v>272</v>
      </c>
      <c r="E12" s="498" t="s">
        <v>141</v>
      </c>
      <c r="F12" s="19"/>
      <c r="G12" s="19"/>
      <c r="H12" s="19"/>
      <c r="I12" s="19"/>
      <c r="J12" s="19"/>
      <c r="K12" s="19"/>
      <c r="L12" s="242">
        <v>357</v>
      </c>
      <c r="M12" s="499">
        <v>9.6</v>
      </c>
      <c r="N12" s="499">
        <v>10.4</v>
      </c>
      <c r="O12" s="499">
        <v>10.1</v>
      </c>
      <c r="P12" s="499">
        <v>7.4</v>
      </c>
      <c r="Q12" s="499">
        <v>6.8</v>
      </c>
      <c r="R12" s="499">
        <v>10.199999999999999</v>
      </c>
      <c r="S12" s="499">
        <v>6.9</v>
      </c>
      <c r="T12" s="499">
        <v>8.1</v>
      </c>
      <c r="U12" s="499">
        <v>9.1</v>
      </c>
      <c r="V12" s="499">
        <v>9.6999999999999993</v>
      </c>
      <c r="W12" s="262">
        <f t="shared" si="1"/>
        <v>88.3</v>
      </c>
      <c r="X12" s="147">
        <f t="shared" si="2"/>
        <v>445.3</v>
      </c>
      <c r="Y12" s="49"/>
    </row>
    <row r="13" spans="1:25" ht="15.75" thickTop="1">
      <c r="W13" s="148"/>
      <c r="X13" s="148"/>
    </row>
    <row r="18" spans="23:23">
      <c r="W18" s="29" t="s">
        <v>22</v>
      </c>
    </row>
  </sheetData>
  <sortState ref="A5:X12">
    <sortCondition descending="1" ref="X5:X12"/>
  </sortState>
  <mergeCells count="2">
    <mergeCell ref="B1:Y1"/>
    <mergeCell ref="B2:Y2"/>
  </mergeCells>
  <pageMargins left="0" right="0" top="0.75" bottom="0.5" header="0.3" footer="0.3"/>
  <pageSetup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showZeros="0" zoomScale="90" zoomScaleNormal="90" workbookViewId="0">
      <selection activeCell="N19" sqref="N19"/>
    </sheetView>
  </sheetViews>
  <sheetFormatPr defaultRowHeight="15"/>
  <cols>
    <col min="1" max="1" width="5.7109375" style="1" customWidth="1"/>
    <col min="2" max="2" width="4.7109375" style="1" customWidth="1"/>
    <col min="3" max="3" width="18.7109375" style="1" customWidth="1"/>
    <col min="4" max="5" width="12.7109375" style="1" customWidth="1"/>
    <col min="6" max="9" width="4.7109375" style="1" customWidth="1"/>
    <col min="10" max="10" width="6.7109375" style="14" customWidth="1"/>
    <col min="11" max="11" width="9.140625" style="1"/>
  </cols>
  <sheetData>
    <row r="1" spans="1:14" s="2" customFormat="1" ht="21.95" customHeight="1">
      <c r="A1" s="715" t="s">
        <v>179</v>
      </c>
      <c r="B1" s="715"/>
      <c r="C1" s="715"/>
      <c r="D1" s="715"/>
      <c r="E1" s="715"/>
      <c r="F1" s="715"/>
      <c r="G1" s="715"/>
      <c r="H1" s="715"/>
      <c r="I1" s="715"/>
      <c r="J1" s="715"/>
      <c r="K1" s="217"/>
    </row>
    <row r="2" spans="1:14" s="5" customFormat="1" ht="18" customHeight="1">
      <c r="A2" s="713" t="s">
        <v>155</v>
      </c>
      <c r="B2" s="713"/>
      <c r="C2" s="713"/>
      <c r="D2" s="713"/>
      <c r="E2" s="713"/>
      <c r="F2" s="713"/>
      <c r="G2" s="713"/>
      <c r="H2" s="713"/>
      <c r="I2" s="713"/>
      <c r="J2" s="713"/>
      <c r="K2" s="218"/>
    </row>
    <row r="3" spans="1:14" s="3" customFormat="1" ht="18" customHeight="1" thickBot="1">
      <c r="A3" s="4"/>
      <c r="B3" s="4"/>
      <c r="C3" s="4"/>
      <c r="D3" s="4"/>
      <c r="E3" s="4"/>
      <c r="F3" s="4"/>
      <c r="G3" s="4"/>
      <c r="H3" s="4"/>
      <c r="I3" s="4"/>
      <c r="J3" s="11"/>
      <c r="K3" s="4"/>
    </row>
    <row r="4" spans="1:14" s="6" customFormat="1" ht="55.15" customHeight="1" thickTop="1" thickBot="1">
      <c r="A4" s="190" t="s">
        <v>98</v>
      </c>
      <c r="B4" s="191" t="s">
        <v>96</v>
      </c>
      <c r="C4" s="177" t="s">
        <v>93</v>
      </c>
      <c r="D4" s="177" t="s">
        <v>94</v>
      </c>
      <c r="E4" s="177" t="s">
        <v>97</v>
      </c>
      <c r="F4" s="10">
        <v>1</v>
      </c>
      <c r="G4" s="10">
        <v>2</v>
      </c>
      <c r="H4" s="10">
        <v>3</v>
      </c>
      <c r="I4" s="10">
        <v>4</v>
      </c>
      <c r="J4" s="20" t="s">
        <v>0</v>
      </c>
      <c r="K4" s="241"/>
    </row>
    <row r="5" spans="1:14" s="6" customFormat="1" ht="18" customHeight="1" thickTop="1">
      <c r="A5" s="239">
        <v>66</v>
      </c>
      <c r="B5" s="199">
        <v>215</v>
      </c>
      <c r="C5" s="472" t="s">
        <v>144</v>
      </c>
      <c r="D5" s="473" t="s">
        <v>113</v>
      </c>
      <c r="E5" s="195" t="s">
        <v>119</v>
      </c>
      <c r="F5" s="238"/>
      <c r="G5" s="238"/>
      <c r="H5" s="238"/>
      <c r="I5" s="238"/>
      <c r="J5" s="240">
        <v>369</v>
      </c>
      <c r="K5" s="474" t="s">
        <v>342</v>
      </c>
      <c r="N5" s="187"/>
    </row>
    <row r="6" spans="1:14" s="6" customFormat="1" ht="18" customHeight="1">
      <c r="A6" s="25">
        <v>69</v>
      </c>
      <c r="B6" s="163">
        <v>214</v>
      </c>
      <c r="C6" s="198" t="s">
        <v>129</v>
      </c>
      <c r="D6" s="197" t="s">
        <v>111</v>
      </c>
      <c r="E6" s="196" t="s">
        <v>119</v>
      </c>
      <c r="F6" s="219"/>
      <c r="G6" s="219"/>
      <c r="H6" s="219"/>
      <c r="I6" s="219"/>
      <c r="J6" s="185">
        <v>365</v>
      </c>
      <c r="K6" s="474" t="s">
        <v>343</v>
      </c>
    </row>
    <row r="7" spans="1:14" s="168" customFormat="1" ht="18" customHeight="1">
      <c r="A7" s="51">
        <v>70</v>
      </c>
      <c r="B7" s="162">
        <v>200</v>
      </c>
      <c r="C7" s="198" t="s">
        <v>132</v>
      </c>
      <c r="D7" s="197" t="s">
        <v>115</v>
      </c>
      <c r="E7" s="196" t="s">
        <v>118</v>
      </c>
      <c r="F7" s="66"/>
      <c r="G7" s="66"/>
      <c r="H7" s="66"/>
      <c r="I7" s="66"/>
      <c r="J7" s="127">
        <v>363</v>
      </c>
      <c r="K7" s="152" t="s">
        <v>344</v>
      </c>
      <c r="N7" s="188" t="s">
        <v>90</v>
      </c>
    </row>
    <row r="8" spans="1:14" s="31" customFormat="1" ht="18" customHeight="1">
      <c r="A8" s="34">
        <v>64</v>
      </c>
      <c r="B8" s="166">
        <v>255</v>
      </c>
      <c r="C8" s="198" t="s">
        <v>334</v>
      </c>
      <c r="D8" s="197" t="s">
        <v>336</v>
      </c>
      <c r="E8" s="196" t="s">
        <v>123</v>
      </c>
      <c r="F8" s="219"/>
      <c r="G8" s="219"/>
      <c r="H8" s="219"/>
      <c r="I8" s="219"/>
      <c r="J8" s="172">
        <v>350</v>
      </c>
      <c r="K8" s="49"/>
    </row>
    <row r="9" spans="1:14" s="31" customFormat="1" ht="18" customHeight="1">
      <c r="A9" s="25">
        <v>67</v>
      </c>
      <c r="B9" s="163">
        <v>232</v>
      </c>
      <c r="C9" s="198" t="s">
        <v>322</v>
      </c>
      <c r="D9" s="200" t="s">
        <v>136</v>
      </c>
      <c r="E9" s="196" t="s">
        <v>114</v>
      </c>
      <c r="F9" s="219"/>
      <c r="G9" s="219"/>
      <c r="H9" s="219"/>
      <c r="I9" s="219"/>
      <c r="J9" s="172">
        <v>329</v>
      </c>
      <c r="K9" s="49"/>
      <c r="N9" s="31" t="s">
        <v>91</v>
      </c>
    </row>
    <row r="10" spans="1:14" s="31" customFormat="1" ht="18" customHeight="1">
      <c r="A10" s="25">
        <v>65</v>
      </c>
      <c r="B10" s="163">
        <v>210</v>
      </c>
      <c r="C10" s="198" t="s">
        <v>335</v>
      </c>
      <c r="D10" s="197" t="s">
        <v>337</v>
      </c>
      <c r="E10" s="196" t="s">
        <v>120</v>
      </c>
      <c r="F10" s="219"/>
      <c r="G10" s="219"/>
      <c r="H10" s="219"/>
      <c r="I10" s="219"/>
      <c r="J10" s="172">
        <v>314</v>
      </c>
      <c r="K10" s="49"/>
    </row>
    <row r="11" spans="1:14" s="31" customFormat="1" ht="18" customHeight="1">
      <c r="A11" s="51">
        <v>68</v>
      </c>
      <c r="B11" s="162">
        <v>227</v>
      </c>
      <c r="C11" s="198" t="s">
        <v>320</v>
      </c>
      <c r="D11" s="197" t="s">
        <v>321</v>
      </c>
      <c r="E11" s="196" t="s">
        <v>114</v>
      </c>
      <c r="F11" s="219"/>
      <c r="G11" s="219"/>
      <c r="H11" s="219"/>
      <c r="I11" s="219"/>
      <c r="J11" s="203">
        <v>311</v>
      </c>
      <c r="K11" s="49"/>
      <c r="N11" s="31" t="s">
        <v>92</v>
      </c>
    </row>
    <row r="12" spans="1:14" s="31" customFormat="1" ht="18" customHeight="1">
      <c r="A12" s="25">
        <v>56</v>
      </c>
      <c r="B12" s="163"/>
      <c r="C12" s="198"/>
      <c r="D12" s="197"/>
      <c r="E12" s="196"/>
      <c r="F12" s="219"/>
      <c r="G12" s="219"/>
      <c r="H12" s="219"/>
      <c r="I12" s="219"/>
      <c r="J12" s="172">
        <f t="shared" ref="J12:J19" si="0">SUM(F12:I12)</f>
        <v>0</v>
      </c>
      <c r="K12" s="49"/>
    </row>
    <row r="13" spans="1:14" s="31" customFormat="1" ht="18" customHeight="1">
      <c r="A13" s="51">
        <v>57</v>
      </c>
      <c r="B13" s="162"/>
      <c r="C13" s="198"/>
      <c r="D13" s="197"/>
      <c r="E13" s="196"/>
      <c r="F13" s="219"/>
      <c r="G13" s="219"/>
      <c r="H13" s="219"/>
      <c r="I13" s="219"/>
      <c r="J13" s="203">
        <f t="shared" si="0"/>
        <v>0</v>
      </c>
      <c r="K13" s="49"/>
    </row>
    <row r="14" spans="1:14" s="31" customFormat="1" ht="18" customHeight="1">
      <c r="A14" s="25">
        <v>58</v>
      </c>
      <c r="B14" s="163"/>
      <c r="C14" s="198"/>
      <c r="D14" s="197"/>
      <c r="E14" s="196"/>
      <c r="F14" s="219"/>
      <c r="G14" s="219"/>
      <c r="H14" s="219"/>
      <c r="I14" s="219"/>
      <c r="J14" s="172">
        <f t="shared" si="0"/>
        <v>0</v>
      </c>
      <c r="K14" s="49"/>
    </row>
    <row r="15" spans="1:14" s="31" customFormat="1" ht="18" customHeight="1">
      <c r="A15" s="25">
        <v>59</v>
      </c>
      <c r="B15" s="163"/>
      <c r="C15" s="198"/>
      <c r="D15" s="197"/>
      <c r="E15" s="196"/>
      <c r="F15" s="219"/>
      <c r="G15" s="219"/>
      <c r="H15" s="219"/>
      <c r="I15" s="219"/>
      <c r="J15" s="172">
        <f t="shared" si="0"/>
        <v>0</v>
      </c>
      <c r="K15" s="49"/>
    </row>
    <row r="16" spans="1:14" s="31" customFormat="1" ht="18" customHeight="1">
      <c r="A16" s="25">
        <v>60</v>
      </c>
      <c r="B16" s="163"/>
      <c r="C16" s="198"/>
      <c r="D16" s="197"/>
      <c r="E16" s="196"/>
      <c r="F16" s="219"/>
      <c r="G16" s="219"/>
      <c r="H16" s="219"/>
      <c r="I16" s="219"/>
      <c r="J16" s="172">
        <f t="shared" si="0"/>
        <v>0</v>
      </c>
      <c r="K16" s="49"/>
    </row>
    <row r="17" spans="1:11" s="31" customFormat="1" ht="18" customHeight="1">
      <c r="A17" s="25">
        <v>61</v>
      </c>
      <c r="B17" s="163"/>
      <c r="C17" s="198"/>
      <c r="D17" s="197"/>
      <c r="E17" s="196"/>
      <c r="F17" s="219"/>
      <c r="G17" s="219"/>
      <c r="H17" s="219"/>
      <c r="I17" s="219"/>
      <c r="J17" s="172">
        <f t="shared" si="0"/>
        <v>0</v>
      </c>
      <c r="K17" s="49"/>
    </row>
    <row r="18" spans="1:11" s="31" customFormat="1" ht="18" customHeight="1">
      <c r="A18" s="25">
        <v>62</v>
      </c>
      <c r="B18" s="163"/>
      <c r="C18" s="198"/>
      <c r="D18" s="197"/>
      <c r="E18" s="196"/>
      <c r="F18" s="219"/>
      <c r="G18" s="219"/>
      <c r="H18" s="219"/>
      <c r="I18" s="219"/>
      <c r="J18" s="172">
        <f t="shared" si="0"/>
        <v>0</v>
      </c>
      <c r="K18" s="49"/>
    </row>
    <row r="19" spans="1:11" s="31" customFormat="1" ht="18" customHeight="1">
      <c r="A19" s="25">
        <v>63</v>
      </c>
      <c r="B19" s="163"/>
      <c r="C19" s="198"/>
      <c r="D19" s="197"/>
      <c r="E19" s="196"/>
      <c r="F19" s="219"/>
      <c r="G19" s="219"/>
      <c r="H19" s="219"/>
      <c r="I19" s="219"/>
      <c r="J19" s="185">
        <f t="shared" si="0"/>
        <v>0</v>
      </c>
      <c r="K19" s="49"/>
    </row>
    <row r="20" spans="1:11" s="31" customFormat="1" ht="18" customHeight="1">
      <c r="A20" s="34">
        <v>71</v>
      </c>
      <c r="B20" s="166"/>
      <c r="C20" s="198"/>
      <c r="D20" s="200"/>
      <c r="E20" s="196"/>
      <c r="F20" s="38"/>
      <c r="G20" s="38"/>
      <c r="H20" s="38"/>
      <c r="I20" s="38"/>
      <c r="J20" s="172">
        <f t="shared" ref="J20:J21" si="1">SUM(F20:I20)</f>
        <v>0</v>
      </c>
      <c r="K20" s="49"/>
    </row>
    <row r="21" spans="1:11" s="31" customFormat="1" ht="18" customHeight="1" thickBot="1">
      <c r="A21" s="55">
        <v>72</v>
      </c>
      <c r="B21" s="209"/>
      <c r="C21" s="210" t="s">
        <v>156</v>
      </c>
      <c r="D21" s="211"/>
      <c r="E21" s="212"/>
      <c r="F21" s="44"/>
      <c r="G21" s="44"/>
      <c r="H21" s="44"/>
      <c r="I21" s="44"/>
      <c r="J21" s="186">
        <f t="shared" si="1"/>
        <v>0</v>
      </c>
      <c r="K21" s="49"/>
    </row>
    <row r="22" spans="1:11" s="31" customFormat="1" ht="18" customHeight="1" thickTop="1">
      <c r="K22" s="49"/>
    </row>
    <row r="23" spans="1:11" s="31" customFormat="1" ht="18" customHeight="1">
      <c r="K23" s="49"/>
    </row>
    <row r="24" spans="1:11" s="31" customFormat="1" ht="18" customHeight="1">
      <c r="K24" s="49"/>
    </row>
    <row r="25" spans="1:11" s="31" customFormat="1" ht="18" customHeight="1">
      <c r="K25" s="49"/>
    </row>
    <row r="26" spans="1:11" s="31" customFormat="1" ht="18" customHeight="1">
      <c r="K26" s="49"/>
    </row>
    <row r="27" spans="1:11" s="31" customFormat="1" ht="18" customHeight="1">
      <c r="K27" s="49"/>
    </row>
    <row r="28" spans="1:11" s="31" customFormat="1" ht="18" customHeight="1">
      <c r="K28" s="49"/>
    </row>
    <row r="29" spans="1:11" s="31" customFormat="1" ht="18" customHeight="1">
      <c r="K29" s="49"/>
    </row>
    <row r="30" spans="1:11" s="31" customFormat="1" ht="18" customHeight="1">
      <c r="K30" s="49"/>
    </row>
    <row r="31" spans="1:11" s="31" customFormat="1" ht="18" customHeight="1">
      <c r="K31" s="49"/>
    </row>
    <row r="32" spans="1:11" s="31" customFormat="1" ht="18" customHeight="1">
      <c r="K32" s="49"/>
    </row>
    <row r="33" spans="1:11" s="31" customFormat="1" ht="18" customHeight="1">
      <c r="K33" s="49"/>
    </row>
    <row r="34" spans="1:11" s="168" customFormat="1" ht="18" customHeight="1">
      <c r="K34" s="152"/>
    </row>
    <row r="35" spans="1:11">
      <c r="A35"/>
      <c r="B35"/>
      <c r="C35"/>
      <c r="D35"/>
      <c r="E35"/>
      <c r="F35"/>
      <c r="G35"/>
      <c r="H35"/>
      <c r="I35"/>
      <c r="J35"/>
    </row>
    <row r="36" spans="1:11">
      <c r="A36"/>
      <c r="B36"/>
      <c r="C36"/>
      <c r="D36"/>
      <c r="E36"/>
      <c r="F36"/>
      <c r="G36"/>
      <c r="H36"/>
      <c r="I36"/>
      <c r="J36"/>
    </row>
  </sheetData>
  <sortState ref="A5:J19">
    <sortCondition descending="1" ref="J5:J19"/>
  </sortState>
  <mergeCells count="2">
    <mergeCell ref="A1:J1"/>
    <mergeCell ref="A2:J2"/>
  </mergeCells>
  <pageMargins left="0.5" right="0" top="0.75" bottom="0.2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2"/>
  <sheetViews>
    <sheetView showZeros="0" topLeftCell="A31" zoomScale="90" zoomScaleNormal="90" workbookViewId="0">
      <selection activeCell="R49" sqref="R49"/>
    </sheetView>
  </sheetViews>
  <sheetFormatPr defaultRowHeight="15"/>
  <cols>
    <col min="1" max="1" width="4.7109375" style="61" customWidth="1"/>
    <col min="2" max="2" width="4.7109375" style="1" customWidth="1"/>
    <col min="3" max="3" width="16.7109375" style="1" hidden="1" customWidth="1"/>
    <col min="4" max="4" width="16.7109375" style="1" customWidth="1"/>
    <col min="5" max="5" width="9.28515625" style="1" customWidth="1"/>
    <col min="6" max="6" width="10.7109375" style="413" customWidth="1"/>
    <col min="7" max="8" width="4.7109375" style="411" customWidth="1"/>
    <col min="9" max="13" width="4.7109375" style="1" customWidth="1"/>
    <col min="14" max="14" width="7.28515625" style="14" customWidth="1"/>
    <col min="15" max="15" width="7.28515625" style="15" customWidth="1"/>
    <col min="16" max="16" width="7.28515625" style="65" customWidth="1"/>
  </cols>
  <sheetData>
    <row r="1" spans="1:31" s="2" customFormat="1" ht="21.95" customHeight="1">
      <c r="A1" s="318"/>
      <c r="B1" s="716" t="s">
        <v>179</v>
      </c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169"/>
    </row>
    <row r="2" spans="1:31" s="5" customFormat="1" ht="18" customHeight="1">
      <c r="A2" s="319"/>
      <c r="B2" s="717" t="s">
        <v>169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170"/>
    </row>
    <row r="3" spans="1:31" s="3" customFormat="1" ht="18" customHeight="1" thickBot="1">
      <c r="A3" s="31"/>
      <c r="B3" s="49"/>
      <c r="C3" s="49"/>
      <c r="D3" s="49"/>
      <c r="E3" s="49"/>
      <c r="F3" s="398"/>
      <c r="G3" s="391"/>
      <c r="H3" s="391"/>
      <c r="I3" s="49"/>
      <c r="J3" s="49"/>
      <c r="K3" s="49"/>
      <c r="L3" s="49"/>
      <c r="M3" s="49"/>
      <c r="N3" s="86"/>
      <c r="O3" s="137"/>
      <c r="P3" s="137"/>
    </row>
    <row r="4" spans="1:31" s="6" customFormat="1" ht="60" customHeight="1" thickTop="1" thickBot="1">
      <c r="A4" s="249" t="s">
        <v>274</v>
      </c>
      <c r="B4" s="249" t="s">
        <v>96</v>
      </c>
      <c r="C4" s="88" t="s">
        <v>99</v>
      </c>
      <c r="D4" s="88" t="s">
        <v>99</v>
      </c>
      <c r="E4" s="456" t="s">
        <v>94</v>
      </c>
      <c r="F4" s="412" t="s">
        <v>181</v>
      </c>
      <c r="G4" s="286" t="s">
        <v>307</v>
      </c>
      <c r="H4" s="435">
        <v>1</v>
      </c>
      <c r="I4" s="88">
        <v>2</v>
      </c>
      <c r="J4" s="88">
        <v>3</v>
      </c>
      <c r="K4" s="88">
        <v>4</v>
      </c>
      <c r="L4" s="88">
        <v>5</v>
      </c>
      <c r="M4" s="88">
        <v>6</v>
      </c>
      <c r="N4" s="89" t="s">
        <v>0</v>
      </c>
      <c r="O4" s="99" t="s">
        <v>1</v>
      </c>
      <c r="P4" s="100" t="s">
        <v>4</v>
      </c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3" customFormat="1" ht="20.100000000000001" customHeight="1" thickTop="1">
      <c r="A5" s="501">
        <v>8</v>
      </c>
      <c r="B5" s="327">
        <v>219</v>
      </c>
      <c r="C5" s="323" t="s">
        <v>184</v>
      </c>
      <c r="D5" s="324" t="str">
        <f>UPPER(C5)</f>
        <v>OH</v>
      </c>
      <c r="E5" s="271" t="s">
        <v>106</v>
      </c>
      <c r="F5" s="502" t="s">
        <v>119</v>
      </c>
      <c r="G5" s="431" t="s">
        <v>9</v>
      </c>
      <c r="H5">
        <v>95</v>
      </c>
      <c r="I5">
        <v>88</v>
      </c>
      <c r="J5">
        <v>88</v>
      </c>
      <c r="K5">
        <v>90</v>
      </c>
      <c r="L5">
        <v>91</v>
      </c>
      <c r="M5">
        <v>89</v>
      </c>
      <c r="N5" s="39">
        <f t="shared" ref="N5:N50" si="0">SUM(G5:M5)</f>
        <v>541</v>
      </c>
      <c r="O5" s="135">
        <v>88.6</v>
      </c>
      <c r="P5" s="136">
        <f t="shared" ref="P5:P12" si="1">SUM(N5+O5)</f>
        <v>629.6</v>
      </c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22" customFormat="1" ht="20.100000000000001" customHeight="1">
      <c r="A6" s="325">
        <v>16</v>
      </c>
      <c r="B6" s="205">
        <v>280</v>
      </c>
      <c r="C6" s="323" t="s">
        <v>188</v>
      </c>
      <c r="D6" s="324" t="s">
        <v>124</v>
      </c>
      <c r="E6" s="254" t="s">
        <v>188</v>
      </c>
      <c r="F6" s="407" t="s">
        <v>116</v>
      </c>
      <c r="G6" s="377" t="s">
        <v>9</v>
      </c>
      <c r="H6">
        <v>83</v>
      </c>
      <c r="I6">
        <v>84</v>
      </c>
      <c r="J6">
        <v>93</v>
      </c>
      <c r="K6">
        <v>84</v>
      </c>
      <c r="L6">
        <v>90</v>
      </c>
      <c r="M6">
        <v>89</v>
      </c>
      <c r="N6" s="39">
        <f t="shared" si="0"/>
        <v>523</v>
      </c>
      <c r="O6" s="59">
        <v>88.9</v>
      </c>
      <c r="P6" s="60">
        <f t="shared" si="1"/>
        <v>611.9</v>
      </c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22" customFormat="1" ht="20.100000000000001" customHeight="1">
      <c r="A7" s="325">
        <v>6</v>
      </c>
      <c r="B7" s="205">
        <v>231</v>
      </c>
      <c r="C7" s="323" t="s">
        <v>183</v>
      </c>
      <c r="D7" s="324" t="str">
        <f t="shared" ref="D7:D18" si="2">UPPER(C7)</f>
        <v>PHUCHAROEN</v>
      </c>
      <c r="E7" s="270" t="s">
        <v>107</v>
      </c>
      <c r="F7" s="406" t="s">
        <v>117</v>
      </c>
      <c r="G7" s="377" t="s">
        <v>9</v>
      </c>
      <c r="H7">
        <v>86</v>
      </c>
      <c r="I7">
        <v>85</v>
      </c>
      <c r="J7">
        <v>90</v>
      </c>
      <c r="K7">
        <v>94</v>
      </c>
      <c r="L7">
        <v>90</v>
      </c>
      <c r="M7">
        <v>86</v>
      </c>
      <c r="N7" s="39">
        <f t="shared" si="0"/>
        <v>531</v>
      </c>
      <c r="O7" s="59">
        <v>78.400000000000006</v>
      </c>
      <c r="P7" s="60">
        <f t="shared" si="1"/>
        <v>609.4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s="234" customFormat="1" ht="20.100000000000001" customHeight="1">
      <c r="A8" s="325">
        <v>13</v>
      </c>
      <c r="B8" s="205">
        <v>243</v>
      </c>
      <c r="C8" s="323" t="s">
        <v>187</v>
      </c>
      <c r="D8" s="324" t="str">
        <f t="shared" si="2"/>
        <v>GENS</v>
      </c>
      <c r="E8" s="270" t="s">
        <v>219</v>
      </c>
      <c r="F8" s="406" t="s">
        <v>234</v>
      </c>
      <c r="G8" s="377" t="s">
        <v>9</v>
      </c>
      <c r="H8">
        <v>84</v>
      </c>
      <c r="I8">
        <v>89</v>
      </c>
      <c r="J8">
        <v>86</v>
      </c>
      <c r="K8">
        <v>85</v>
      </c>
      <c r="L8">
        <v>90</v>
      </c>
      <c r="M8">
        <v>89</v>
      </c>
      <c r="N8" s="39">
        <f t="shared" si="0"/>
        <v>523</v>
      </c>
      <c r="O8" s="59">
        <v>85.7</v>
      </c>
      <c r="P8" s="60">
        <f t="shared" si="1"/>
        <v>608.70000000000005</v>
      </c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s="419" customFormat="1" ht="20.100000000000001" customHeight="1">
      <c r="A9" s="325">
        <v>10</v>
      </c>
      <c r="B9" s="205">
        <v>246</v>
      </c>
      <c r="C9" s="323" t="s">
        <v>185</v>
      </c>
      <c r="D9" s="324" t="str">
        <f t="shared" si="2"/>
        <v>SOKLASKI</v>
      </c>
      <c r="E9" s="254" t="s">
        <v>218</v>
      </c>
      <c r="F9" s="407" t="s">
        <v>234</v>
      </c>
      <c r="G9" s="377" t="s">
        <v>9</v>
      </c>
      <c r="H9">
        <v>86</v>
      </c>
      <c r="I9">
        <v>84</v>
      </c>
      <c r="J9">
        <v>85</v>
      </c>
      <c r="K9">
        <v>86</v>
      </c>
      <c r="L9">
        <v>90</v>
      </c>
      <c r="M9">
        <v>88</v>
      </c>
      <c r="N9" s="39">
        <f t="shared" si="0"/>
        <v>519</v>
      </c>
      <c r="O9" s="59">
        <v>87.5</v>
      </c>
      <c r="P9" s="60">
        <f t="shared" si="1"/>
        <v>606.5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3" customFormat="1" ht="20.100000000000001" customHeight="1">
      <c r="A10" s="325">
        <v>51</v>
      </c>
      <c r="B10" s="205">
        <v>248</v>
      </c>
      <c r="C10" s="323" t="s">
        <v>208</v>
      </c>
      <c r="D10" s="324" t="str">
        <f t="shared" si="2"/>
        <v>DAHMEN</v>
      </c>
      <c r="E10" s="270" t="s">
        <v>230</v>
      </c>
      <c r="F10" s="406" t="s">
        <v>234</v>
      </c>
      <c r="G10" s="377" t="s">
        <v>9</v>
      </c>
      <c r="H10">
        <v>82</v>
      </c>
      <c r="I10">
        <v>80</v>
      </c>
      <c r="J10">
        <v>84</v>
      </c>
      <c r="K10">
        <v>87</v>
      </c>
      <c r="L10">
        <v>92</v>
      </c>
      <c r="M10">
        <v>86</v>
      </c>
      <c r="N10" s="39">
        <f t="shared" si="0"/>
        <v>511</v>
      </c>
      <c r="O10" s="59">
        <v>87.6</v>
      </c>
      <c r="P10" s="60">
        <f t="shared" si="1"/>
        <v>598.6</v>
      </c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31" customFormat="1" ht="20.100000000000001" customHeight="1">
      <c r="A11" s="325">
        <v>19</v>
      </c>
      <c r="B11" s="205">
        <v>208</v>
      </c>
      <c r="C11" s="323" t="s">
        <v>190</v>
      </c>
      <c r="D11" s="324" t="str">
        <f t="shared" si="2"/>
        <v>PLANT</v>
      </c>
      <c r="E11" s="254" t="s">
        <v>222</v>
      </c>
      <c r="F11" s="407" t="s">
        <v>120</v>
      </c>
      <c r="G11" s="377" t="s">
        <v>9</v>
      </c>
      <c r="H11">
        <v>88</v>
      </c>
      <c r="I11">
        <v>86</v>
      </c>
      <c r="J11">
        <v>88</v>
      </c>
      <c r="K11">
        <v>76</v>
      </c>
      <c r="L11">
        <v>83</v>
      </c>
      <c r="M11">
        <v>89</v>
      </c>
      <c r="N11" s="39">
        <f t="shared" si="0"/>
        <v>510</v>
      </c>
      <c r="O11" s="59">
        <v>87.8</v>
      </c>
      <c r="P11" s="60">
        <f t="shared" si="1"/>
        <v>597.79999999999995</v>
      </c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</row>
    <row r="12" spans="1:31" s="22" customFormat="1" ht="20.100000000000001" customHeight="1" thickBot="1">
      <c r="A12" s="325">
        <v>23</v>
      </c>
      <c r="B12" s="332">
        <v>247</v>
      </c>
      <c r="C12" s="323" t="s">
        <v>194</v>
      </c>
      <c r="D12" s="324" t="str">
        <f t="shared" si="2"/>
        <v>MCCOLLUM</v>
      </c>
      <c r="E12" s="254" t="s">
        <v>108</v>
      </c>
      <c r="F12" s="407" t="s">
        <v>234</v>
      </c>
      <c r="G12" s="377" t="s">
        <v>9</v>
      </c>
      <c r="H12">
        <v>89</v>
      </c>
      <c r="I12">
        <v>86</v>
      </c>
      <c r="J12">
        <v>80</v>
      </c>
      <c r="K12">
        <v>85</v>
      </c>
      <c r="L12">
        <v>85</v>
      </c>
      <c r="M12">
        <v>89</v>
      </c>
      <c r="N12" s="39">
        <f t="shared" si="0"/>
        <v>514</v>
      </c>
      <c r="O12" s="537">
        <v>82.3</v>
      </c>
      <c r="P12" s="538">
        <f t="shared" si="1"/>
        <v>596.29999999999995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s="22" customFormat="1" ht="20.100000000000001" customHeight="1" thickTop="1">
      <c r="A13" s="325">
        <v>20</v>
      </c>
      <c r="B13" s="205">
        <v>201</v>
      </c>
      <c r="C13" s="323" t="s">
        <v>191</v>
      </c>
      <c r="D13" s="324" t="str">
        <f t="shared" si="2"/>
        <v>CANTRELL</v>
      </c>
      <c r="E13" s="254" t="s">
        <v>105</v>
      </c>
      <c r="F13" s="407" t="s">
        <v>118</v>
      </c>
      <c r="G13" s="377" t="s">
        <v>162</v>
      </c>
      <c r="H13">
        <v>88</v>
      </c>
      <c r="I13">
        <v>87</v>
      </c>
      <c r="J13">
        <v>86</v>
      </c>
      <c r="K13">
        <v>72</v>
      </c>
      <c r="L13">
        <v>89</v>
      </c>
      <c r="M13">
        <v>88</v>
      </c>
      <c r="N13" s="39">
        <f t="shared" si="0"/>
        <v>510</v>
      </c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31" s="22" customFormat="1" ht="20.100000000000001" customHeight="1">
      <c r="A14" s="325">
        <v>34</v>
      </c>
      <c r="B14" s="205">
        <v>214</v>
      </c>
      <c r="C14" s="323" t="s">
        <v>199</v>
      </c>
      <c r="D14" s="324" t="str">
        <f t="shared" si="2"/>
        <v>KIM</v>
      </c>
      <c r="E14" s="254" t="s">
        <v>111</v>
      </c>
      <c r="F14" s="407" t="s">
        <v>119</v>
      </c>
      <c r="G14" s="377" t="s">
        <v>9</v>
      </c>
      <c r="H14">
        <v>83</v>
      </c>
      <c r="I14">
        <v>89</v>
      </c>
      <c r="J14">
        <v>81</v>
      </c>
      <c r="K14">
        <v>87</v>
      </c>
      <c r="L14">
        <v>84</v>
      </c>
      <c r="M14">
        <v>85</v>
      </c>
      <c r="N14" s="39">
        <f t="shared" si="0"/>
        <v>509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31" s="207" customFormat="1" ht="20.100000000000001" customHeight="1">
      <c r="A15" s="325">
        <v>41</v>
      </c>
      <c r="B15" s="205">
        <v>221</v>
      </c>
      <c r="C15" s="323" t="s">
        <v>204</v>
      </c>
      <c r="D15" s="324" t="str">
        <f t="shared" si="2"/>
        <v>KETPHAN</v>
      </c>
      <c r="E15" s="202" t="s">
        <v>228</v>
      </c>
      <c r="F15" s="399" t="s">
        <v>117</v>
      </c>
      <c r="G15" s="377" t="s">
        <v>9</v>
      </c>
      <c r="H15">
        <v>85</v>
      </c>
      <c r="I15">
        <v>82</v>
      </c>
      <c r="J15">
        <v>86</v>
      </c>
      <c r="K15">
        <v>87</v>
      </c>
      <c r="L15">
        <v>92</v>
      </c>
      <c r="M15">
        <v>77</v>
      </c>
      <c r="N15" s="39">
        <f t="shared" si="0"/>
        <v>509</v>
      </c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31" s="22" customFormat="1" ht="20.100000000000001" customHeight="1">
      <c r="A16" s="325">
        <v>35</v>
      </c>
      <c r="B16" s="205">
        <v>252</v>
      </c>
      <c r="C16" s="323" t="s">
        <v>200</v>
      </c>
      <c r="D16" s="324" t="str">
        <f t="shared" si="2"/>
        <v>MELUS</v>
      </c>
      <c r="E16" s="270" t="s">
        <v>226</v>
      </c>
      <c r="F16" s="406" t="s">
        <v>234</v>
      </c>
      <c r="G16" s="377" t="s">
        <v>162</v>
      </c>
      <c r="H16">
        <v>83</v>
      </c>
      <c r="I16">
        <v>84</v>
      </c>
      <c r="J16">
        <v>87</v>
      </c>
      <c r="K16">
        <v>84</v>
      </c>
      <c r="L16">
        <v>81</v>
      </c>
      <c r="M16">
        <v>85</v>
      </c>
      <c r="N16" s="39">
        <f t="shared" si="0"/>
        <v>504</v>
      </c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22" customFormat="1" ht="20.100000000000001" customHeight="1">
      <c r="A17" s="325">
        <v>32</v>
      </c>
      <c r="B17" s="205">
        <v>270</v>
      </c>
      <c r="C17" s="323" t="s">
        <v>198</v>
      </c>
      <c r="D17" s="324" t="str">
        <f t="shared" si="2"/>
        <v>RACE</v>
      </c>
      <c r="E17" s="270" t="s">
        <v>104</v>
      </c>
      <c r="F17" s="406" t="s">
        <v>122</v>
      </c>
      <c r="G17" s="377" t="s">
        <v>9</v>
      </c>
      <c r="H17">
        <v>82</v>
      </c>
      <c r="I17">
        <v>92</v>
      </c>
      <c r="J17">
        <v>85</v>
      </c>
      <c r="K17">
        <v>75</v>
      </c>
      <c r="L17">
        <v>81</v>
      </c>
      <c r="M17">
        <v>88</v>
      </c>
      <c r="N17" s="39">
        <f t="shared" si="0"/>
        <v>503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s="3" customFormat="1" ht="20.100000000000001" customHeight="1">
      <c r="A18" s="325">
        <v>17</v>
      </c>
      <c r="B18" s="205">
        <v>207</v>
      </c>
      <c r="C18" s="323" t="s">
        <v>189</v>
      </c>
      <c r="D18" s="324" t="str">
        <f t="shared" si="2"/>
        <v>YIM</v>
      </c>
      <c r="E18" s="254" t="s">
        <v>221</v>
      </c>
      <c r="F18" s="407" t="s">
        <v>120</v>
      </c>
      <c r="G18" s="377" t="s">
        <v>9</v>
      </c>
      <c r="H18">
        <v>79</v>
      </c>
      <c r="I18">
        <v>78</v>
      </c>
      <c r="J18">
        <v>86</v>
      </c>
      <c r="K18">
        <v>87</v>
      </c>
      <c r="L18">
        <v>84</v>
      </c>
      <c r="M18">
        <v>88</v>
      </c>
      <c r="N18" s="39">
        <f t="shared" si="0"/>
        <v>502</v>
      </c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207" customFormat="1" ht="20.100000000000001" customHeight="1">
      <c r="A19" s="353">
        <v>54</v>
      </c>
      <c r="B19" s="414">
        <v>218</v>
      </c>
      <c r="C19" s="355" t="s">
        <v>211</v>
      </c>
      <c r="D19" s="356" t="s">
        <v>297</v>
      </c>
      <c r="E19" s="415" t="s">
        <v>113</v>
      </c>
      <c r="F19" s="416" t="s">
        <v>119</v>
      </c>
      <c r="G19" s="428" t="s">
        <v>9</v>
      </c>
      <c r="H19">
        <v>79</v>
      </c>
      <c r="I19">
        <v>86</v>
      </c>
      <c r="J19">
        <v>86</v>
      </c>
      <c r="K19">
        <v>82</v>
      </c>
      <c r="L19">
        <v>81</v>
      </c>
      <c r="M19">
        <v>88</v>
      </c>
      <c r="N19" s="500">
        <f t="shared" si="0"/>
        <v>502</v>
      </c>
      <c r="Q19"/>
      <c r="R19"/>
      <c r="S19"/>
      <c r="T19"/>
      <c r="U19"/>
      <c r="V19"/>
      <c r="W19"/>
      <c r="X19"/>
      <c r="Z19"/>
      <c r="AA19"/>
      <c r="AB19"/>
      <c r="AC19"/>
    </row>
    <row r="20" spans="1:29" s="3" customFormat="1" ht="20.100000000000001" customHeight="1">
      <c r="A20" s="325">
        <v>36</v>
      </c>
      <c r="B20" s="205">
        <v>211</v>
      </c>
      <c r="C20" s="323" t="s">
        <v>201</v>
      </c>
      <c r="D20" s="324" t="str">
        <f>UPPER(C20)</f>
        <v>SCHAAF</v>
      </c>
      <c r="E20" s="270" t="s">
        <v>227</v>
      </c>
      <c r="F20" s="406" t="s">
        <v>120</v>
      </c>
      <c r="G20" s="377" t="s">
        <v>162</v>
      </c>
      <c r="H20">
        <v>83</v>
      </c>
      <c r="I20">
        <v>86</v>
      </c>
      <c r="J20">
        <v>85</v>
      </c>
      <c r="K20">
        <v>84</v>
      </c>
      <c r="L20">
        <v>80</v>
      </c>
      <c r="M20">
        <v>81</v>
      </c>
      <c r="N20" s="172">
        <f t="shared" si="0"/>
        <v>499</v>
      </c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207" customFormat="1" ht="20.100000000000001" customHeight="1">
      <c r="A21" s="325">
        <v>22</v>
      </c>
      <c r="B21" s="205">
        <v>261</v>
      </c>
      <c r="C21" s="323" t="s">
        <v>193</v>
      </c>
      <c r="D21" s="324" t="str">
        <f>UPPER(C21)</f>
        <v>GARBER</v>
      </c>
      <c r="E21" s="270" t="s">
        <v>224</v>
      </c>
      <c r="F21" s="406" t="s">
        <v>141</v>
      </c>
      <c r="G21" s="377" t="s">
        <v>9</v>
      </c>
      <c r="H21">
        <v>84</v>
      </c>
      <c r="I21">
        <v>78</v>
      </c>
      <c r="J21">
        <v>80</v>
      </c>
      <c r="K21">
        <v>86</v>
      </c>
      <c r="L21">
        <v>76</v>
      </c>
      <c r="M21">
        <v>87</v>
      </c>
      <c r="N21" s="172">
        <f t="shared" si="0"/>
        <v>491</v>
      </c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3" customFormat="1" ht="20.100000000000001" customHeight="1">
      <c r="A22" s="325">
        <v>11</v>
      </c>
      <c r="B22" s="205">
        <v>238</v>
      </c>
      <c r="C22" s="323"/>
      <c r="D22" s="324" t="s">
        <v>286</v>
      </c>
      <c r="E22" s="254" t="s">
        <v>287</v>
      </c>
      <c r="F22" s="407" t="s">
        <v>117</v>
      </c>
      <c r="G22" s="377" t="s">
        <v>162</v>
      </c>
      <c r="H22">
        <v>81</v>
      </c>
      <c r="I22">
        <v>81</v>
      </c>
      <c r="J22">
        <v>80</v>
      </c>
      <c r="K22">
        <v>85</v>
      </c>
      <c r="L22">
        <v>87</v>
      </c>
      <c r="M22">
        <v>76</v>
      </c>
      <c r="N22" s="172">
        <f t="shared" si="0"/>
        <v>490</v>
      </c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22" customFormat="1" ht="20.100000000000001" customHeight="1">
      <c r="A23" s="325">
        <v>25</v>
      </c>
      <c r="B23" s="205">
        <v>249</v>
      </c>
      <c r="C23" s="323" t="s">
        <v>195</v>
      </c>
      <c r="D23" s="324" t="str">
        <f>UPPER(C23)</f>
        <v>MARRINAN</v>
      </c>
      <c r="E23" s="341" t="s">
        <v>135</v>
      </c>
      <c r="F23" s="401" t="s">
        <v>234</v>
      </c>
      <c r="G23" s="377" t="s">
        <v>162</v>
      </c>
      <c r="H23">
        <v>90</v>
      </c>
      <c r="I23">
        <v>74</v>
      </c>
      <c r="J23">
        <v>78</v>
      </c>
      <c r="K23">
        <v>86</v>
      </c>
      <c r="L23">
        <v>82</v>
      </c>
      <c r="M23">
        <v>80</v>
      </c>
      <c r="N23" s="172">
        <f t="shared" si="0"/>
        <v>490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29" s="207" customFormat="1" ht="20.100000000000001" customHeight="1">
      <c r="A24" s="325">
        <v>45</v>
      </c>
      <c r="B24" s="205">
        <v>273</v>
      </c>
      <c r="C24" s="323" t="s">
        <v>206</v>
      </c>
      <c r="D24" s="324" t="str">
        <f>UPPER(C24)</f>
        <v>WILKINS</v>
      </c>
      <c r="E24" s="270" t="s">
        <v>110</v>
      </c>
      <c r="F24" s="406" t="s">
        <v>122</v>
      </c>
      <c r="G24" s="377" t="s">
        <v>9</v>
      </c>
      <c r="H24">
        <v>77</v>
      </c>
      <c r="I24">
        <v>83</v>
      </c>
      <c r="J24">
        <v>83</v>
      </c>
      <c r="K24">
        <v>84</v>
      </c>
      <c r="L24">
        <v>88</v>
      </c>
      <c r="M24">
        <v>74</v>
      </c>
      <c r="N24" s="172">
        <f t="shared" si="0"/>
        <v>489</v>
      </c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22" customFormat="1" ht="20.100000000000001" customHeight="1">
      <c r="A25" s="353">
        <v>24</v>
      </c>
      <c r="B25" s="451">
        <v>225</v>
      </c>
      <c r="C25" s="355"/>
      <c r="D25" s="356" t="s">
        <v>129</v>
      </c>
      <c r="E25" s="357" t="s">
        <v>140</v>
      </c>
      <c r="F25" s="408" t="s">
        <v>114</v>
      </c>
      <c r="G25" s="428" t="s">
        <v>9</v>
      </c>
      <c r="H25">
        <v>76</v>
      </c>
      <c r="I25">
        <v>83</v>
      </c>
      <c r="J25">
        <v>87</v>
      </c>
      <c r="K25">
        <v>81</v>
      </c>
      <c r="L25">
        <v>81</v>
      </c>
      <c r="M25">
        <v>78</v>
      </c>
      <c r="N25" s="172">
        <f t="shared" si="0"/>
        <v>486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s="22" customFormat="1" ht="20.100000000000001" customHeight="1">
      <c r="A26" s="353">
        <v>18</v>
      </c>
      <c r="B26" s="354">
        <v>235</v>
      </c>
      <c r="C26" s="355"/>
      <c r="D26" s="356" t="s">
        <v>325</v>
      </c>
      <c r="E26" s="357" t="s">
        <v>281</v>
      </c>
      <c r="F26" s="408" t="s">
        <v>117</v>
      </c>
      <c r="G26" s="428" t="s">
        <v>9</v>
      </c>
      <c r="H26">
        <v>81</v>
      </c>
      <c r="I26">
        <v>81</v>
      </c>
      <c r="J26">
        <v>83</v>
      </c>
      <c r="K26">
        <v>78</v>
      </c>
      <c r="L26">
        <v>77</v>
      </c>
      <c r="M26">
        <v>80</v>
      </c>
      <c r="N26" s="172">
        <f t="shared" si="0"/>
        <v>480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s="22" customFormat="1" ht="20.100000000000001" customHeight="1">
      <c r="A27" s="353">
        <v>27</v>
      </c>
      <c r="B27" s="354">
        <v>279</v>
      </c>
      <c r="C27" s="355"/>
      <c r="D27" s="356" t="s">
        <v>298</v>
      </c>
      <c r="E27" s="420" t="s">
        <v>259</v>
      </c>
      <c r="F27" s="421" t="s">
        <v>116</v>
      </c>
      <c r="G27" s="428" t="s">
        <v>9</v>
      </c>
      <c r="H27">
        <v>86</v>
      </c>
      <c r="I27">
        <v>72</v>
      </c>
      <c r="J27">
        <v>78</v>
      </c>
      <c r="K27">
        <v>86</v>
      </c>
      <c r="L27">
        <v>79</v>
      </c>
      <c r="M27">
        <v>79</v>
      </c>
      <c r="N27" s="172">
        <f t="shared" si="0"/>
        <v>480</v>
      </c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3" customFormat="1" ht="20.100000000000001" customHeight="1">
      <c r="A28" s="325">
        <v>30</v>
      </c>
      <c r="B28" s="205">
        <v>274</v>
      </c>
      <c r="C28" s="323" t="s">
        <v>197</v>
      </c>
      <c r="D28" s="324" t="str">
        <f>UPPER(C28)</f>
        <v>TUCKER</v>
      </c>
      <c r="E28" s="254" t="s">
        <v>109</v>
      </c>
      <c r="F28" s="407" t="s">
        <v>122</v>
      </c>
      <c r="G28" s="377" t="s">
        <v>9</v>
      </c>
      <c r="H28">
        <v>81</v>
      </c>
      <c r="I28">
        <v>69</v>
      </c>
      <c r="J28">
        <v>82</v>
      </c>
      <c r="K28">
        <v>78</v>
      </c>
      <c r="L28">
        <v>86</v>
      </c>
      <c r="M28">
        <v>84</v>
      </c>
      <c r="N28" s="172">
        <f t="shared" si="0"/>
        <v>480</v>
      </c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22" customFormat="1" ht="20.100000000000001" customHeight="1">
      <c r="A29" s="353">
        <v>31</v>
      </c>
      <c r="B29" s="354">
        <v>226</v>
      </c>
      <c r="C29" s="355"/>
      <c r="D29" s="356" t="s">
        <v>317</v>
      </c>
      <c r="E29" s="357" t="s">
        <v>318</v>
      </c>
      <c r="F29" s="408" t="s">
        <v>114</v>
      </c>
      <c r="G29" s="428" t="s">
        <v>9</v>
      </c>
      <c r="H29">
        <v>80</v>
      </c>
      <c r="I29">
        <v>79</v>
      </c>
      <c r="J29">
        <v>84</v>
      </c>
      <c r="K29">
        <v>73</v>
      </c>
      <c r="L29">
        <v>87</v>
      </c>
      <c r="M29">
        <v>74</v>
      </c>
      <c r="N29" s="172">
        <f t="shared" si="0"/>
        <v>477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:29" s="3" customFormat="1" ht="20.100000000000001" customHeight="1">
      <c r="A30" s="353">
        <v>26</v>
      </c>
      <c r="B30" s="354">
        <v>285</v>
      </c>
      <c r="C30" s="355"/>
      <c r="D30" s="356" t="s">
        <v>146</v>
      </c>
      <c r="E30" s="420" t="s">
        <v>139</v>
      </c>
      <c r="F30" s="421" t="s">
        <v>142</v>
      </c>
      <c r="G30" s="428" t="s">
        <v>9</v>
      </c>
      <c r="H30">
        <v>83</v>
      </c>
      <c r="I30">
        <v>77</v>
      </c>
      <c r="J30">
        <v>81</v>
      </c>
      <c r="K30">
        <v>83</v>
      </c>
      <c r="L30">
        <v>79</v>
      </c>
      <c r="M30">
        <v>73</v>
      </c>
      <c r="N30" s="172">
        <f t="shared" si="0"/>
        <v>476</v>
      </c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22" customFormat="1" ht="20.100000000000001" customHeight="1">
      <c r="A31" s="353">
        <v>40</v>
      </c>
      <c r="B31" s="354">
        <v>264</v>
      </c>
      <c r="C31" s="355"/>
      <c r="D31" s="356" t="s">
        <v>326</v>
      </c>
      <c r="E31" s="357" t="s">
        <v>233</v>
      </c>
      <c r="F31" s="400" t="s">
        <v>141</v>
      </c>
      <c r="G31" s="428" t="s">
        <v>9</v>
      </c>
      <c r="H31">
        <v>84</v>
      </c>
      <c r="I31">
        <v>79</v>
      </c>
      <c r="J31">
        <v>78</v>
      </c>
      <c r="K31">
        <v>82</v>
      </c>
      <c r="L31">
        <v>68</v>
      </c>
      <c r="M31">
        <v>84</v>
      </c>
      <c r="N31" s="172">
        <f t="shared" si="0"/>
        <v>475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s="207" customFormat="1" ht="20.100000000000001" customHeight="1">
      <c r="A32" s="353">
        <v>14</v>
      </c>
      <c r="B32" s="354">
        <v>284</v>
      </c>
      <c r="C32" s="355"/>
      <c r="D32" s="356" t="s">
        <v>157</v>
      </c>
      <c r="E32" s="360" t="s">
        <v>158</v>
      </c>
      <c r="F32" s="410" t="s">
        <v>142</v>
      </c>
      <c r="G32" s="428" t="s">
        <v>9</v>
      </c>
      <c r="H32">
        <v>81</v>
      </c>
      <c r="I32">
        <v>88</v>
      </c>
      <c r="J32">
        <v>74</v>
      </c>
      <c r="K32">
        <v>79</v>
      </c>
      <c r="L32">
        <v>77</v>
      </c>
      <c r="M32">
        <v>75</v>
      </c>
      <c r="N32" s="172">
        <f t="shared" si="0"/>
        <v>474</v>
      </c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3" customFormat="1" ht="20.100000000000001" customHeight="1">
      <c r="A33" s="325">
        <v>5</v>
      </c>
      <c r="B33" s="205">
        <v>212</v>
      </c>
      <c r="C33" s="323" t="s">
        <v>182</v>
      </c>
      <c r="D33" s="324" t="str">
        <f>UPPER(C33)</f>
        <v>ROTH</v>
      </c>
      <c r="E33" s="270" t="s">
        <v>217</v>
      </c>
      <c r="F33" s="406" t="s">
        <v>120</v>
      </c>
      <c r="G33" s="377" t="s">
        <v>9</v>
      </c>
      <c r="H33">
        <v>71</v>
      </c>
      <c r="I33">
        <v>80</v>
      </c>
      <c r="J33">
        <v>81</v>
      </c>
      <c r="K33">
        <v>84</v>
      </c>
      <c r="L33">
        <v>77</v>
      </c>
      <c r="M33">
        <v>79</v>
      </c>
      <c r="N33" s="172">
        <f t="shared" si="0"/>
        <v>472</v>
      </c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s="31" customFormat="1" ht="20.100000000000001" customHeight="1">
      <c r="A34" s="418">
        <v>9</v>
      </c>
      <c r="B34" s="354">
        <v>276</v>
      </c>
      <c r="C34" s="355"/>
      <c r="D34" s="356" t="s">
        <v>288</v>
      </c>
      <c r="E34" s="357" t="s">
        <v>289</v>
      </c>
      <c r="F34" s="408" t="s">
        <v>116</v>
      </c>
      <c r="G34" s="428" t="s">
        <v>9</v>
      </c>
      <c r="H34">
        <v>78</v>
      </c>
      <c r="I34">
        <v>75</v>
      </c>
      <c r="J34">
        <v>83</v>
      </c>
      <c r="K34">
        <v>75</v>
      </c>
      <c r="L34">
        <v>83</v>
      </c>
      <c r="M34">
        <v>75</v>
      </c>
      <c r="N34" s="172">
        <f t="shared" si="0"/>
        <v>469</v>
      </c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s="207" customFormat="1" ht="20.100000000000001" customHeight="1">
      <c r="A35" s="353">
        <v>12</v>
      </c>
      <c r="B35" s="354">
        <v>265</v>
      </c>
      <c r="C35" s="355"/>
      <c r="D35" s="356" t="s">
        <v>290</v>
      </c>
      <c r="E35" s="357" t="s">
        <v>291</v>
      </c>
      <c r="F35" s="408" t="s">
        <v>123</v>
      </c>
      <c r="G35" s="428" t="s">
        <v>9</v>
      </c>
      <c r="H35">
        <v>79</v>
      </c>
      <c r="I35">
        <v>74</v>
      </c>
      <c r="J35">
        <v>79</v>
      </c>
      <c r="K35">
        <v>78</v>
      </c>
      <c r="L35">
        <v>77</v>
      </c>
      <c r="M35">
        <v>82</v>
      </c>
      <c r="N35" s="172">
        <f t="shared" si="0"/>
        <v>469</v>
      </c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31" customFormat="1" ht="20.100000000000001" customHeight="1">
      <c r="A36" s="353">
        <v>33</v>
      </c>
      <c r="B36" s="354">
        <v>256</v>
      </c>
      <c r="C36" s="355"/>
      <c r="D36" s="356" t="s">
        <v>312</v>
      </c>
      <c r="E36" s="360" t="s">
        <v>313</v>
      </c>
      <c r="F36" s="410" t="s">
        <v>123</v>
      </c>
      <c r="G36" s="428" t="s">
        <v>9</v>
      </c>
      <c r="H36">
        <v>81</v>
      </c>
      <c r="I36">
        <v>83</v>
      </c>
      <c r="J36">
        <v>79</v>
      </c>
      <c r="K36">
        <v>68</v>
      </c>
      <c r="L36">
        <v>76</v>
      </c>
      <c r="M36">
        <v>82</v>
      </c>
      <c r="N36" s="172">
        <f t="shared" si="0"/>
        <v>469</v>
      </c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s="22" customFormat="1" ht="20.100000000000001" customHeight="1">
      <c r="A37" s="353">
        <v>46</v>
      </c>
      <c r="B37" s="354">
        <v>282</v>
      </c>
      <c r="C37" s="355"/>
      <c r="D37" s="356" t="s">
        <v>131</v>
      </c>
      <c r="E37" s="360" t="s">
        <v>105</v>
      </c>
      <c r="F37" s="410" t="s">
        <v>142</v>
      </c>
      <c r="G37" s="428" t="s">
        <v>9</v>
      </c>
      <c r="H37">
        <v>84</v>
      </c>
      <c r="I37">
        <v>72</v>
      </c>
      <c r="J37">
        <v>74</v>
      </c>
      <c r="K37">
        <v>86</v>
      </c>
      <c r="L37">
        <v>72</v>
      </c>
      <c r="M37">
        <v>81</v>
      </c>
      <c r="N37" s="172">
        <f t="shared" si="0"/>
        <v>469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s="31" customFormat="1" ht="20.100000000000001" customHeight="1">
      <c r="A38" s="325">
        <v>47</v>
      </c>
      <c r="B38" s="205">
        <v>263</v>
      </c>
      <c r="C38" s="323" t="s">
        <v>207</v>
      </c>
      <c r="D38" s="324" t="str">
        <f>UPPER(C38)</f>
        <v>AHN</v>
      </c>
      <c r="E38" s="24" t="s">
        <v>161</v>
      </c>
      <c r="F38" s="399" t="s">
        <v>141</v>
      </c>
      <c r="G38" s="377" t="s">
        <v>9</v>
      </c>
      <c r="H38">
        <v>79</v>
      </c>
      <c r="I38">
        <v>84</v>
      </c>
      <c r="J38">
        <v>78</v>
      </c>
      <c r="K38">
        <v>81</v>
      </c>
      <c r="L38">
        <v>65</v>
      </c>
      <c r="M38">
        <v>81</v>
      </c>
      <c r="N38" s="172">
        <f t="shared" si="0"/>
        <v>468</v>
      </c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s="22" customFormat="1" ht="20.100000000000001" customHeight="1">
      <c r="A39" s="325">
        <v>39</v>
      </c>
      <c r="B39" s="205">
        <v>233</v>
      </c>
      <c r="C39" s="323" t="s">
        <v>203</v>
      </c>
      <c r="D39" s="324" t="str">
        <f>UPPER(C39)</f>
        <v>BLANTON</v>
      </c>
      <c r="E39" s="254" t="s">
        <v>112</v>
      </c>
      <c r="F39" s="399" t="s">
        <v>117</v>
      </c>
      <c r="G39" s="377" t="s">
        <v>9</v>
      </c>
      <c r="H39">
        <v>75</v>
      </c>
      <c r="I39">
        <v>73</v>
      </c>
      <c r="J39">
        <v>74</v>
      </c>
      <c r="K39">
        <v>79</v>
      </c>
      <c r="L39">
        <v>79</v>
      </c>
      <c r="M39">
        <v>87</v>
      </c>
      <c r="N39" s="172">
        <f t="shared" si="0"/>
        <v>467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s="31" customFormat="1" ht="20.100000000000001" customHeight="1">
      <c r="A40" s="325">
        <v>29</v>
      </c>
      <c r="B40" s="205">
        <v>259</v>
      </c>
      <c r="C40" s="323" t="s">
        <v>196</v>
      </c>
      <c r="D40" s="324" t="str">
        <f>UPPER(C40)</f>
        <v>SMITH</v>
      </c>
      <c r="E40" s="270" t="s">
        <v>225</v>
      </c>
      <c r="F40" s="406" t="s">
        <v>123</v>
      </c>
      <c r="G40" s="377" t="s">
        <v>9</v>
      </c>
      <c r="H40">
        <v>84</v>
      </c>
      <c r="I40">
        <v>72</v>
      </c>
      <c r="J40">
        <v>82</v>
      </c>
      <c r="K40">
        <v>80</v>
      </c>
      <c r="L40">
        <v>77</v>
      </c>
      <c r="M40">
        <v>69</v>
      </c>
      <c r="N40" s="172">
        <f t="shared" si="0"/>
        <v>464</v>
      </c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22" customFormat="1" ht="20.100000000000001" customHeight="1">
      <c r="A41" s="353">
        <v>48</v>
      </c>
      <c r="B41" s="354">
        <v>260</v>
      </c>
      <c r="C41" s="355"/>
      <c r="D41" s="356" t="s">
        <v>292</v>
      </c>
      <c r="E41" s="361" t="s">
        <v>137</v>
      </c>
      <c r="F41" s="400" t="s">
        <v>123</v>
      </c>
      <c r="G41" s="428" t="s">
        <v>9</v>
      </c>
      <c r="H41">
        <v>83</v>
      </c>
      <c r="I41">
        <v>81</v>
      </c>
      <c r="J41">
        <v>71</v>
      </c>
      <c r="K41">
        <v>73</v>
      </c>
      <c r="L41">
        <v>72</v>
      </c>
      <c r="M41">
        <v>84</v>
      </c>
      <c r="N41" s="172">
        <f t="shared" si="0"/>
        <v>464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s="207" customFormat="1" ht="20.100000000000001" customHeight="1">
      <c r="A42" s="325">
        <v>21</v>
      </c>
      <c r="B42" s="205">
        <v>206</v>
      </c>
      <c r="C42" s="323" t="s">
        <v>192</v>
      </c>
      <c r="D42" s="324" t="str">
        <f>UPPER(C42)</f>
        <v>FORDEN</v>
      </c>
      <c r="E42" s="254" t="s">
        <v>223</v>
      </c>
      <c r="F42" s="407" t="s">
        <v>120</v>
      </c>
      <c r="G42" s="377" t="s">
        <v>9</v>
      </c>
      <c r="H42">
        <v>80</v>
      </c>
      <c r="I42">
        <v>73</v>
      </c>
      <c r="J42">
        <v>72</v>
      </c>
      <c r="K42">
        <v>84</v>
      </c>
      <c r="L42">
        <v>76</v>
      </c>
      <c r="M42">
        <v>76</v>
      </c>
      <c r="N42" s="172">
        <f t="shared" si="0"/>
        <v>461</v>
      </c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22" customFormat="1" ht="20.100000000000001" customHeight="1">
      <c r="A43" s="325">
        <v>37</v>
      </c>
      <c r="B43" s="205">
        <v>222</v>
      </c>
      <c r="C43" s="323" t="s">
        <v>202</v>
      </c>
      <c r="D43" s="324" t="str">
        <f>UPPER(C43)</f>
        <v>YENCHESKY</v>
      </c>
      <c r="E43" s="24" t="s">
        <v>149</v>
      </c>
      <c r="F43" s="399" t="s">
        <v>114</v>
      </c>
      <c r="G43" s="377" t="s">
        <v>9</v>
      </c>
      <c r="H43">
        <v>78</v>
      </c>
      <c r="I43">
        <v>72</v>
      </c>
      <c r="J43">
        <v>77</v>
      </c>
      <c r="K43">
        <v>82</v>
      </c>
      <c r="L43">
        <v>78</v>
      </c>
      <c r="M43">
        <v>73</v>
      </c>
      <c r="N43" s="172">
        <f t="shared" si="0"/>
        <v>460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s="207" customFormat="1" ht="20.100000000000001" customHeight="1">
      <c r="A44" s="353">
        <v>42</v>
      </c>
      <c r="B44" s="354">
        <v>278</v>
      </c>
      <c r="C44" s="355"/>
      <c r="D44" s="356" t="s">
        <v>299</v>
      </c>
      <c r="E44" s="201" t="s">
        <v>241</v>
      </c>
      <c r="F44" s="400" t="s">
        <v>116</v>
      </c>
      <c r="G44" s="428" t="s">
        <v>9</v>
      </c>
      <c r="H44">
        <v>78</v>
      </c>
      <c r="I44">
        <v>78</v>
      </c>
      <c r="J44">
        <v>80</v>
      </c>
      <c r="K44">
        <v>66</v>
      </c>
      <c r="L44">
        <v>77</v>
      </c>
      <c r="M44">
        <v>78</v>
      </c>
      <c r="N44" s="172">
        <f t="shared" si="0"/>
        <v>457</v>
      </c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22" customFormat="1" ht="20.100000000000001" customHeight="1">
      <c r="A45" s="325">
        <v>50</v>
      </c>
      <c r="B45" s="205">
        <v>262</v>
      </c>
      <c r="C45" s="323" t="s">
        <v>199</v>
      </c>
      <c r="D45" s="324" t="str">
        <f>UPPER(C45)</f>
        <v>KIM</v>
      </c>
      <c r="E45" s="254" t="s">
        <v>160</v>
      </c>
      <c r="F45" s="407" t="s">
        <v>141</v>
      </c>
      <c r="G45" s="377" t="s">
        <v>9</v>
      </c>
      <c r="H45">
        <v>69</v>
      </c>
      <c r="I45">
        <v>81</v>
      </c>
      <c r="J45">
        <v>78</v>
      </c>
      <c r="K45">
        <v>80</v>
      </c>
      <c r="L45">
        <v>80</v>
      </c>
      <c r="M45">
        <v>69</v>
      </c>
      <c r="N45" s="172">
        <f t="shared" si="0"/>
        <v>457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s="207" customFormat="1" ht="20.100000000000001" customHeight="1">
      <c r="A46" s="325">
        <v>52</v>
      </c>
      <c r="B46" s="205">
        <v>224</v>
      </c>
      <c r="C46" s="323" t="s">
        <v>209</v>
      </c>
      <c r="D46" s="324" t="str">
        <f>UPPER(C46)</f>
        <v>NGUYEN</v>
      </c>
      <c r="E46" s="270" t="s">
        <v>231</v>
      </c>
      <c r="F46" s="406" t="s">
        <v>114</v>
      </c>
      <c r="G46" s="377" t="s">
        <v>9</v>
      </c>
      <c r="H46">
        <v>54</v>
      </c>
      <c r="I46">
        <v>78</v>
      </c>
      <c r="J46">
        <v>79</v>
      </c>
      <c r="K46">
        <v>82</v>
      </c>
      <c r="L46">
        <v>80</v>
      </c>
      <c r="M46">
        <v>84</v>
      </c>
      <c r="N46" s="172">
        <f t="shared" si="0"/>
        <v>457</v>
      </c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s="31" customFormat="1" ht="20.100000000000001" customHeight="1">
      <c r="A47" s="353">
        <v>44</v>
      </c>
      <c r="B47" s="354">
        <v>217</v>
      </c>
      <c r="C47" s="355"/>
      <c r="D47" s="356" t="s">
        <v>295</v>
      </c>
      <c r="E47" s="201" t="s">
        <v>296</v>
      </c>
      <c r="F47" s="400" t="s">
        <v>119</v>
      </c>
      <c r="G47" s="428" t="s">
        <v>9</v>
      </c>
      <c r="H47">
        <v>70</v>
      </c>
      <c r="I47">
        <v>85</v>
      </c>
      <c r="J47">
        <v>81</v>
      </c>
      <c r="K47">
        <v>71</v>
      </c>
      <c r="L47">
        <v>77</v>
      </c>
      <c r="M47">
        <v>72</v>
      </c>
      <c r="N47" s="172">
        <f t="shared" si="0"/>
        <v>456</v>
      </c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s="207" customFormat="1" ht="20.100000000000001" customHeight="1">
      <c r="A48" s="325">
        <v>53</v>
      </c>
      <c r="B48" s="205">
        <v>251</v>
      </c>
      <c r="C48" s="323" t="s">
        <v>210</v>
      </c>
      <c r="D48" s="324" t="str">
        <f>UPPER(C48)</f>
        <v>DELAGRANGE</v>
      </c>
      <c r="E48" s="24" t="s">
        <v>115</v>
      </c>
      <c r="F48" s="399" t="s">
        <v>234</v>
      </c>
      <c r="G48" s="377" t="s">
        <v>162</v>
      </c>
      <c r="H48">
        <v>77</v>
      </c>
      <c r="I48">
        <v>70</v>
      </c>
      <c r="J48">
        <v>79</v>
      </c>
      <c r="K48">
        <v>73</v>
      </c>
      <c r="L48">
        <v>78</v>
      </c>
      <c r="M48">
        <v>75</v>
      </c>
      <c r="N48" s="172">
        <f t="shared" si="0"/>
        <v>452</v>
      </c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s="31" customFormat="1" ht="20.100000000000001" customHeight="1">
      <c r="A49" s="353">
        <v>7</v>
      </c>
      <c r="B49" s="354">
        <v>281</v>
      </c>
      <c r="C49" s="355"/>
      <c r="D49" s="356" t="s">
        <v>304</v>
      </c>
      <c r="E49" s="360" t="s">
        <v>308</v>
      </c>
      <c r="F49" s="410" t="s">
        <v>142</v>
      </c>
      <c r="G49" s="428" t="s">
        <v>9</v>
      </c>
      <c r="H49">
        <v>69</v>
      </c>
      <c r="I49">
        <v>76</v>
      </c>
      <c r="J49">
        <v>72</v>
      </c>
      <c r="K49">
        <v>65</v>
      </c>
      <c r="L49">
        <v>70</v>
      </c>
      <c r="M49">
        <v>84</v>
      </c>
      <c r="N49" s="185">
        <f t="shared" si="0"/>
        <v>436</v>
      </c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s="22" customFormat="1" ht="20.100000000000001" customHeight="1">
      <c r="A50" s="325">
        <v>43</v>
      </c>
      <c r="B50" s="205">
        <v>271</v>
      </c>
      <c r="C50" s="323" t="s">
        <v>205</v>
      </c>
      <c r="D50" s="324" t="str">
        <f>UPPER(C50)</f>
        <v>JUBINVILLE</v>
      </c>
      <c r="E50" s="202" t="s">
        <v>229</v>
      </c>
      <c r="F50" s="399" t="s">
        <v>122</v>
      </c>
      <c r="G50" s="377" t="s">
        <v>9</v>
      </c>
      <c r="H50">
        <v>71</v>
      </c>
      <c r="I50">
        <v>72</v>
      </c>
      <c r="J50">
        <v>78</v>
      </c>
      <c r="K50">
        <v>68</v>
      </c>
      <c r="L50">
        <v>62</v>
      </c>
      <c r="M50">
        <v>77</v>
      </c>
      <c r="N50" s="172">
        <f t="shared" si="0"/>
        <v>428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s="207" customFormat="1" ht="20.100000000000001" customHeight="1" thickBot="1">
      <c r="A51" s="334">
        <v>55</v>
      </c>
      <c r="B51" s="205"/>
      <c r="C51" s="323" t="s">
        <v>212</v>
      </c>
      <c r="D51" s="324"/>
      <c r="E51" s="270"/>
      <c r="F51" s="406"/>
      <c r="G51" s="377"/>
      <c r="H51" s="377"/>
      <c r="I51" s="231"/>
      <c r="J51" s="231"/>
      <c r="K51" s="231"/>
      <c r="L51" s="231"/>
      <c r="M51" s="231"/>
      <c r="N51" s="172">
        <f t="shared" ref="N51" si="3">SUM(G51:M51)</f>
        <v>0</v>
      </c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ht="15.75" thickTop="1"/>
  </sheetData>
  <sortState ref="A5:P12">
    <sortCondition descending="1" ref="P5:P12"/>
  </sortState>
  <mergeCells count="2">
    <mergeCell ref="B1:P1"/>
    <mergeCell ref="B2:P2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showZeros="0" zoomScaleNormal="100" workbookViewId="0">
      <selection activeCell="W1" sqref="W1"/>
    </sheetView>
  </sheetViews>
  <sheetFormatPr defaultRowHeight="15"/>
  <cols>
    <col min="1" max="1" width="4.7109375" customWidth="1"/>
    <col min="2" max="2" width="4.7109375" style="1" customWidth="1"/>
    <col min="3" max="3" width="4.7109375" style="1" hidden="1" customWidth="1"/>
    <col min="4" max="4" width="16.7109375" style="1" customWidth="1"/>
    <col min="5" max="6" width="12.7109375" style="1" customWidth="1"/>
    <col min="7" max="13" width="4.7109375" style="1" customWidth="1"/>
    <col min="14" max="14" width="8.28515625" style="14" customWidth="1"/>
    <col min="15" max="15" width="8.7109375" style="14" customWidth="1"/>
    <col min="16" max="16" width="3.42578125" style="33" customWidth="1"/>
  </cols>
  <sheetData>
    <row r="1" spans="1:18" s="2" customFormat="1" ht="21.95" customHeight="1">
      <c r="B1" s="716" t="s">
        <v>179</v>
      </c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169"/>
    </row>
    <row r="2" spans="1:18" s="5" customFormat="1" ht="18" customHeight="1" thickBot="1">
      <c r="B2" s="718" t="s">
        <v>25</v>
      </c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170"/>
    </row>
    <row r="3" spans="1:18" s="6" customFormat="1" ht="60" customHeight="1" thickTop="1" thickBot="1">
      <c r="A3" s="249" t="s">
        <v>274</v>
      </c>
      <c r="B3" s="249" t="s">
        <v>96</v>
      </c>
      <c r="C3" s="249"/>
      <c r="D3" s="88" t="s">
        <v>99</v>
      </c>
      <c r="E3" s="88" t="s">
        <v>94</v>
      </c>
      <c r="F3" s="88" t="s">
        <v>102</v>
      </c>
      <c r="G3" s="88" t="s">
        <v>358</v>
      </c>
      <c r="H3" s="88">
        <v>1</v>
      </c>
      <c r="I3" s="88">
        <v>2</v>
      </c>
      <c r="J3" s="88">
        <v>3</v>
      </c>
      <c r="K3" s="88">
        <v>4</v>
      </c>
      <c r="L3" s="88">
        <v>5</v>
      </c>
      <c r="M3" s="88">
        <v>6</v>
      </c>
      <c r="N3" s="89" t="s">
        <v>0</v>
      </c>
      <c r="O3" s="89" t="s">
        <v>10</v>
      </c>
      <c r="P3" s="32"/>
    </row>
    <row r="4" spans="1:18" s="22" customFormat="1" ht="18" customHeight="1" thickTop="1">
      <c r="A4" s="333">
        <v>13</v>
      </c>
      <c r="B4" s="327">
        <v>243</v>
      </c>
      <c r="C4" s="323" t="s">
        <v>187</v>
      </c>
      <c r="D4" s="324" t="str">
        <f t="shared" ref="D4:D9" si="0">UPPER(C4)</f>
        <v>GENS</v>
      </c>
      <c r="E4" s="269" t="s">
        <v>219</v>
      </c>
      <c r="F4" s="405" t="s">
        <v>234</v>
      </c>
      <c r="G4" s="431" t="s">
        <v>9</v>
      </c>
      <c r="H4">
        <v>84</v>
      </c>
      <c r="I4">
        <v>89</v>
      </c>
      <c r="J4">
        <v>86</v>
      </c>
      <c r="K4">
        <v>85</v>
      </c>
      <c r="L4">
        <v>90</v>
      </c>
      <c r="M4">
        <v>89</v>
      </c>
      <c r="N4" s="39">
        <f t="shared" ref="N4:N43" si="1">SUM(G4:M4)</f>
        <v>523</v>
      </c>
      <c r="O4" s="39">
        <f>SUM(N4:N7)</f>
        <v>2067</v>
      </c>
      <c r="P4" s="30">
        <v>1</v>
      </c>
    </row>
    <row r="5" spans="1:18" s="3" customFormat="1" ht="18" customHeight="1">
      <c r="A5" s="325">
        <v>10</v>
      </c>
      <c r="B5" s="205">
        <v>246</v>
      </c>
      <c r="C5" s="323" t="s">
        <v>185</v>
      </c>
      <c r="D5" s="324" t="str">
        <f t="shared" si="0"/>
        <v>SOKLASKI</v>
      </c>
      <c r="E5" s="254" t="s">
        <v>218</v>
      </c>
      <c r="F5" s="407" t="s">
        <v>234</v>
      </c>
      <c r="G5" s="377" t="s">
        <v>9</v>
      </c>
      <c r="H5">
        <v>86</v>
      </c>
      <c r="I5">
        <v>84</v>
      </c>
      <c r="J5">
        <v>85</v>
      </c>
      <c r="K5">
        <v>86</v>
      </c>
      <c r="L5">
        <v>90</v>
      </c>
      <c r="M5">
        <v>88</v>
      </c>
      <c r="N5" s="39">
        <f t="shared" si="1"/>
        <v>519</v>
      </c>
      <c r="O5" s="39">
        <v>2067</v>
      </c>
      <c r="P5" s="30"/>
    </row>
    <row r="6" spans="1:18" s="3" customFormat="1" ht="18" customHeight="1">
      <c r="A6" s="325">
        <v>23</v>
      </c>
      <c r="B6" s="332">
        <v>247</v>
      </c>
      <c r="C6" s="323" t="s">
        <v>194</v>
      </c>
      <c r="D6" s="324" t="str">
        <f t="shared" si="0"/>
        <v>MCCOLLUM</v>
      </c>
      <c r="E6" s="254" t="s">
        <v>108</v>
      </c>
      <c r="F6" s="407" t="s">
        <v>234</v>
      </c>
      <c r="G6" s="377" t="s">
        <v>9</v>
      </c>
      <c r="H6">
        <v>89</v>
      </c>
      <c r="I6">
        <v>86</v>
      </c>
      <c r="J6">
        <v>80</v>
      </c>
      <c r="K6">
        <v>85</v>
      </c>
      <c r="L6">
        <v>85</v>
      </c>
      <c r="M6">
        <v>89</v>
      </c>
      <c r="N6" s="39">
        <f t="shared" si="1"/>
        <v>514</v>
      </c>
      <c r="O6" s="39">
        <v>2067</v>
      </c>
      <c r="P6" s="33"/>
    </row>
    <row r="7" spans="1:18" s="22" customFormat="1" ht="18" customHeight="1" thickBot="1">
      <c r="A7" s="507">
        <v>51</v>
      </c>
      <c r="B7" s="508">
        <v>248</v>
      </c>
      <c r="C7" s="484" t="s">
        <v>208</v>
      </c>
      <c r="D7" s="509" t="str">
        <f t="shared" si="0"/>
        <v>DAHMEN</v>
      </c>
      <c r="E7" s="273" t="s">
        <v>230</v>
      </c>
      <c r="F7" s="510" t="s">
        <v>234</v>
      </c>
      <c r="G7" s="488" t="s">
        <v>9</v>
      </c>
      <c r="H7" s="511">
        <v>82</v>
      </c>
      <c r="I7" s="511">
        <v>80</v>
      </c>
      <c r="J7" s="511">
        <v>84</v>
      </c>
      <c r="K7" s="511">
        <v>87</v>
      </c>
      <c r="L7" s="511">
        <v>92</v>
      </c>
      <c r="M7" s="511">
        <v>86</v>
      </c>
      <c r="N7" s="276">
        <f t="shared" si="1"/>
        <v>511</v>
      </c>
      <c r="O7" s="276">
        <v>2067</v>
      </c>
      <c r="P7" s="30"/>
    </row>
    <row r="8" spans="1:18" s="22" customFormat="1" ht="18" customHeight="1">
      <c r="A8" s="506">
        <v>8</v>
      </c>
      <c r="B8" s="204">
        <v>219</v>
      </c>
      <c r="C8" s="482" t="s">
        <v>184</v>
      </c>
      <c r="D8" s="324" t="str">
        <f t="shared" si="0"/>
        <v>OH</v>
      </c>
      <c r="E8" s="274" t="s">
        <v>106</v>
      </c>
      <c r="F8" s="502" t="s">
        <v>119</v>
      </c>
      <c r="G8" s="437" t="s">
        <v>9</v>
      </c>
      <c r="H8">
        <v>95</v>
      </c>
      <c r="I8">
        <v>88</v>
      </c>
      <c r="J8">
        <v>88</v>
      </c>
      <c r="K8">
        <v>90</v>
      </c>
      <c r="L8">
        <v>91</v>
      </c>
      <c r="M8">
        <v>89</v>
      </c>
      <c r="N8" s="39">
        <f t="shared" si="1"/>
        <v>541</v>
      </c>
      <c r="O8" s="39">
        <f>SUM(N8:N11)</f>
        <v>2008</v>
      </c>
      <c r="P8" s="30">
        <v>2</v>
      </c>
      <c r="R8" s="194"/>
    </row>
    <row r="9" spans="1:18" s="22" customFormat="1" ht="18" customHeight="1">
      <c r="A9" s="325">
        <v>34</v>
      </c>
      <c r="B9" s="205">
        <v>214</v>
      </c>
      <c r="C9" s="323" t="s">
        <v>199</v>
      </c>
      <c r="D9" s="324" t="str">
        <f t="shared" si="0"/>
        <v>KIM</v>
      </c>
      <c r="E9" s="254" t="s">
        <v>111</v>
      </c>
      <c r="F9" s="407" t="s">
        <v>119</v>
      </c>
      <c r="G9" s="377" t="s">
        <v>9</v>
      </c>
      <c r="H9">
        <v>83</v>
      </c>
      <c r="I9">
        <v>89</v>
      </c>
      <c r="J9">
        <v>81</v>
      </c>
      <c r="K9">
        <v>87</v>
      </c>
      <c r="L9">
        <v>84</v>
      </c>
      <c r="M9">
        <v>85</v>
      </c>
      <c r="N9" s="39">
        <f t="shared" si="1"/>
        <v>509</v>
      </c>
      <c r="O9" s="39">
        <v>2008</v>
      </c>
      <c r="P9" s="30"/>
    </row>
    <row r="10" spans="1:18" s="22" customFormat="1" ht="18" customHeight="1">
      <c r="A10" s="353">
        <v>54</v>
      </c>
      <c r="B10" s="414">
        <v>218</v>
      </c>
      <c r="C10" s="355" t="s">
        <v>211</v>
      </c>
      <c r="D10" s="356" t="s">
        <v>297</v>
      </c>
      <c r="E10" s="415" t="s">
        <v>113</v>
      </c>
      <c r="F10" s="416" t="s">
        <v>119</v>
      </c>
      <c r="G10" s="428" t="s">
        <v>9</v>
      </c>
      <c r="H10">
        <v>79</v>
      </c>
      <c r="I10">
        <v>86</v>
      </c>
      <c r="J10">
        <v>86</v>
      </c>
      <c r="K10">
        <v>82</v>
      </c>
      <c r="L10">
        <v>81</v>
      </c>
      <c r="M10">
        <v>88</v>
      </c>
      <c r="N10" s="417">
        <f t="shared" si="1"/>
        <v>502</v>
      </c>
      <c r="O10" s="39">
        <v>2008</v>
      </c>
      <c r="P10" s="30"/>
    </row>
    <row r="11" spans="1:18" s="3" customFormat="1" ht="18" customHeight="1" thickBot="1">
      <c r="A11" s="513">
        <v>44</v>
      </c>
      <c r="B11" s="514">
        <v>217</v>
      </c>
      <c r="C11" s="493"/>
      <c r="D11" s="515" t="s">
        <v>295</v>
      </c>
      <c r="E11" s="516" t="s">
        <v>296</v>
      </c>
      <c r="F11" s="517" t="s">
        <v>119</v>
      </c>
      <c r="G11" s="518" t="s">
        <v>9</v>
      </c>
      <c r="H11" s="511">
        <v>70</v>
      </c>
      <c r="I11" s="511">
        <v>85</v>
      </c>
      <c r="J11" s="511">
        <v>81</v>
      </c>
      <c r="K11" s="511">
        <v>71</v>
      </c>
      <c r="L11" s="511">
        <v>77</v>
      </c>
      <c r="M11" s="511">
        <v>72</v>
      </c>
      <c r="N11" s="276">
        <f t="shared" si="1"/>
        <v>456</v>
      </c>
      <c r="O11" s="276">
        <v>2008</v>
      </c>
      <c r="P11" s="30"/>
    </row>
    <row r="12" spans="1:18" s="3" customFormat="1" ht="18" customHeight="1">
      <c r="A12" s="512">
        <v>6</v>
      </c>
      <c r="B12" s="204">
        <v>231</v>
      </c>
      <c r="C12" s="482" t="s">
        <v>183</v>
      </c>
      <c r="D12" s="324" t="str">
        <f>UPPER(C12)</f>
        <v>PHUCHAROEN</v>
      </c>
      <c r="E12" s="272" t="s">
        <v>107</v>
      </c>
      <c r="F12" s="405" t="s">
        <v>117</v>
      </c>
      <c r="G12" s="437" t="s">
        <v>9</v>
      </c>
      <c r="H12">
        <v>86</v>
      </c>
      <c r="I12">
        <v>85</v>
      </c>
      <c r="J12">
        <v>90</v>
      </c>
      <c r="K12">
        <v>94</v>
      </c>
      <c r="L12">
        <v>90</v>
      </c>
      <c r="M12">
        <v>86</v>
      </c>
      <c r="N12" s="39">
        <f t="shared" si="1"/>
        <v>531</v>
      </c>
      <c r="O12" s="39">
        <f>SUM(N12:N15)</f>
        <v>1987</v>
      </c>
      <c r="P12" s="30">
        <v>3</v>
      </c>
    </row>
    <row r="13" spans="1:18" s="3" customFormat="1" ht="18" customHeight="1">
      <c r="A13" s="325">
        <v>41</v>
      </c>
      <c r="B13" s="205">
        <v>221</v>
      </c>
      <c r="C13" s="323" t="s">
        <v>204</v>
      </c>
      <c r="D13" s="324" t="str">
        <f>UPPER(C13)</f>
        <v>KETPHAN</v>
      </c>
      <c r="E13" s="202" t="s">
        <v>228</v>
      </c>
      <c r="F13" s="399" t="s">
        <v>117</v>
      </c>
      <c r="G13" s="377" t="s">
        <v>9</v>
      </c>
      <c r="H13">
        <v>85</v>
      </c>
      <c r="I13">
        <v>82</v>
      </c>
      <c r="J13">
        <v>86</v>
      </c>
      <c r="K13">
        <v>87</v>
      </c>
      <c r="L13">
        <v>92</v>
      </c>
      <c r="M13">
        <v>77</v>
      </c>
      <c r="N13" s="39">
        <f t="shared" si="1"/>
        <v>509</v>
      </c>
      <c r="O13" s="39">
        <v>1987</v>
      </c>
      <c r="P13" s="30"/>
    </row>
    <row r="14" spans="1:18" s="3" customFormat="1" ht="18" customHeight="1">
      <c r="A14" s="353">
        <v>18</v>
      </c>
      <c r="B14" s="354">
        <v>235</v>
      </c>
      <c r="C14" s="355"/>
      <c r="D14" s="356" t="s">
        <v>325</v>
      </c>
      <c r="E14" s="357" t="s">
        <v>281</v>
      </c>
      <c r="F14" s="408" t="s">
        <v>117</v>
      </c>
      <c r="G14" s="428" t="s">
        <v>9</v>
      </c>
      <c r="H14">
        <v>81</v>
      </c>
      <c r="I14">
        <v>81</v>
      </c>
      <c r="J14">
        <v>83</v>
      </c>
      <c r="K14">
        <v>78</v>
      </c>
      <c r="L14">
        <v>77</v>
      </c>
      <c r="M14">
        <v>80</v>
      </c>
      <c r="N14" s="39">
        <f t="shared" si="1"/>
        <v>480</v>
      </c>
      <c r="O14" s="39">
        <v>1987</v>
      </c>
      <c r="P14" s="30"/>
    </row>
    <row r="15" spans="1:18" s="3" customFormat="1" ht="18" customHeight="1" thickBot="1">
      <c r="A15" s="507">
        <v>39</v>
      </c>
      <c r="B15" s="508">
        <v>233</v>
      </c>
      <c r="C15" s="484" t="s">
        <v>203</v>
      </c>
      <c r="D15" s="509" t="str">
        <f>UPPER(C15)</f>
        <v>BLANTON</v>
      </c>
      <c r="E15" s="255" t="s">
        <v>112</v>
      </c>
      <c r="F15" s="519" t="s">
        <v>117</v>
      </c>
      <c r="G15" s="488" t="s">
        <v>9</v>
      </c>
      <c r="H15" s="511">
        <v>75</v>
      </c>
      <c r="I15" s="511">
        <v>73</v>
      </c>
      <c r="J15" s="511">
        <v>74</v>
      </c>
      <c r="K15" s="511">
        <v>79</v>
      </c>
      <c r="L15" s="511">
        <v>79</v>
      </c>
      <c r="M15" s="511">
        <v>87</v>
      </c>
      <c r="N15" s="276">
        <f t="shared" si="1"/>
        <v>467</v>
      </c>
      <c r="O15" s="276">
        <v>1987</v>
      </c>
      <c r="P15" s="30"/>
    </row>
    <row r="16" spans="1:18" s="3" customFormat="1" ht="18" customHeight="1">
      <c r="A16" s="512">
        <v>19</v>
      </c>
      <c r="B16" s="204">
        <v>208</v>
      </c>
      <c r="C16" s="482" t="s">
        <v>190</v>
      </c>
      <c r="D16" s="324" t="str">
        <f>UPPER(C16)</f>
        <v>PLANT</v>
      </c>
      <c r="E16" s="274" t="s">
        <v>222</v>
      </c>
      <c r="F16" s="502" t="s">
        <v>120</v>
      </c>
      <c r="G16" s="437" t="s">
        <v>9</v>
      </c>
      <c r="H16">
        <v>88</v>
      </c>
      <c r="I16">
        <v>86</v>
      </c>
      <c r="J16">
        <v>88</v>
      </c>
      <c r="K16">
        <v>76</v>
      </c>
      <c r="L16">
        <v>83</v>
      </c>
      <c r="M16">
        <v>89</v>
      </c>
      <c r="N16" s="39">
        <f t="shared" si="1"/>
        <v>510</v>
      </c>
      <c r="O16" s="39">
        <f>SUM(N16:N19)</f>
        <v>1945</v>
      </c>
      <c r="P16" s="30">
        <v>4</v>
      </c>
    </row>
    <row r="17" spans="1:16" s="3" customFormat="1" ht="18" customHeight="1">
      <c r="A17" s="325">
        <v>17</v>
      </c>
      <c r="B17" s="205">
        <v>207</v>
      </c>
      <c r="C17" s="323" t="s">
        <v>189</v>
      </c>
      <c r="D17" s="324" t="str">
        <f>UPPER(C17)</f>
        <v>YIM</v>
      </c>
      <c r="E17" s="254" t="s">
        <v>221</v>
      </c>
      <c r="F17" s="407" t="s">
        <v>120</v>
      </c>
      <c r="G17" s="377" t="s">
        <v>9</v>
      </c>
      <c r="H17">
        <v>79</v>
      </c>
      <c r="I17">
        <v>78</v>
      </c>
      <c r="J17">
        <v>86</v>
      </c>
      <c r="K17">
        <v>87</v>
      </c>
      <c r="L17">
        <v>84</v>
      </c>
      <c r="M17">
        <v>88</v>
      </c>
      <c r="N17" s="39">
        <f t="shared" si="1"/>
        <v>502</v>
      </c>
      <c r="O17" s="39">
        <v>1945</v>
      </c>
      <c r="P17" s="30"/>
    </row>
    <row r="18" spans="1:16" s="3" customFormat="1" ht="18" customHeight="1">
      <c r="A18" s="325">
        <v>5</v>
      </c>
      <c r="B18" s="205">
        <v>212</v>
      </c>
      <c r="C18" s="323" t="s">
        <v>182</v>
      </c>
      <c r="D18" s="324" t="str">
        <f>UPPER(C18)</f>
        <v>ROTH</v>
      </c>
      <c r="E18" s="270" t="s">
        <v>217</v>
      </c>
      <c r="F18" s="406" t="s">
        <v>120</v>
      </c>
      <c r="G18" s="377" t="s">
        <v>9</v>
      </c>
      <c r="H18">
        <v>71</v>
      </c>
      <c r="I18">
        <v>80</v>
      </c>
      <c r="J18">
        <v>81</v>
      </c>
      <c r="K18">
        <v>84</v>
      </c>
      <c r="L18">
        <v>77</v>
      </c>
      <c r="M18">
        <v>79</v>
      </c>
      <c r="N18" s="172">
        <f t="shared" si="1"/>
        <v>472</v>
      </c>
      <c r="O18" s="172">
        <v>1945</v>
      </c>
      <c r="P18" s="30"/>
    </row>
    <row r="19" spans="1:16" s="22" customFormat="1" ht="18" customHeight="1" thickBot="1">
      <c r="A19" s="507">
        <v>21</v>
      </c>
      <c r="B19" s="508">
        <v>206</v>
      </c>
      <c r="C19" s="484" t="s">
        <v>192</v>
      </c>
      <c r="D19" s="509" t="str">
        <f>UPPER(C19)</f>
        <v>FORDEN</v>
      </c>
      <c r="E19" s="255" t="s">
        <v>223</v>
      </c>
      <c r="F19" s="521" t="s">
        <v>120</v>
      </c>
      <c r="G19" s="488" t="s">
        <v>9</v>
      </c>
      <c r="H19" s="511">
        <v>80</v>
      </c>
      <c r="I19" s="511">
        <v>73</v>
      </c>
      <c r="J19" s="511">
        <v>72</v>
      </c>
      <c r="K19" s="511">
        <v>84</v>
      </c>
      <c r="L19" s="511">
        <v>76</v>
      </c>
      <c r="M19" s="511">
        <v>76</v>
      </c>
      <c r="N19" s="268">
        <f t="shared" si="1"/>
        <v>461</v>
      </c>
      <c r="O19" s="520">
        <v>1945</v>
      </c>
      <c r="P19" s="30"/>
    </row>
    <row r="20" spans="1:16" s="3" customFormat="1" ht="18" customHeight="1">
      <c r="A20" s="512">
        <v>16</v>
      </c>
      <c r="B20" s="204">
        <v>280</v>
      </c>
      <c r="C20" s="482" t="s">
        <v>188</v>
      </c>
      <c r="D20" s="324" t="s">
        <v>124</v>
      </c>
      <c r="E20" s="274" t="s">
        <v>188</v>
      </c>
      <c r="F20" s="502" t="s">
        <v>116</v>
      </c>
      <c r="G20" s="437" t="s">
        <v>9</v>
      </c>
      <c r="H20">
        <v>83</v>
      </c>
      <c r="I20">
        <v>84</v>
      </c>
      <c r="J20">
        <v>93</v>
      </c>
      <c r="K20">
        <v>84</v>
      </c>
      <c r="L20">
        <v>90</v>
      </c>
      <c r="M20">
        <v>89</v>
      </c>
      <c r="N20" s="172">
        <f t="shared" si="1"/>
        <v>523</v>
      </c>
      <c r="O20" s="172">
        <f>SUM(N20:N23)</f>
        <v>1929</v>
      </c>
      <c r="P20" s="30">
        <v>5</v>
      </c>
    </row>
    <row r="21" spans="1:16" s="22" customFormat="1" ht="18" customHeight="1">
      <c r="A21" s="353">
        <v>27</v>
      </c>
      <c r="B21" s="354">
        <v>279</v>
      </c>
      <c r="C21" s="355"/>
      <c r="D21" s="356" t="s">
        <v>298</v>
      </c>
      <c r="E21" s="420" t="s">
        <v>259</v>
      </c>
      <c r="F21" s="421" t="s">
        <v>116</v>
      </c>
      <c r="G21" s="428" t="s">
        <v>9</v>
      </c>
      <c r="H21">
        <v>86</v>
      </c>
      <c r="I21">
        <v>72</v>
      </c>
      <c r="J21">
        <v>78</v>
      </c>
      <c r="K21">
        <v>86</v>
      </c>
      <c r="L21">
        <v>79</v>
      </c>
      <c r="M21">
        <v>79</v>
      </c>
      <c r="N21" s="172">
        <f t="shared" si="1"/>
        <v>480</v>
      </c>
      <c r="O21" s="172">
        <v>1929</v>
      </c>
      <c r="P21" s="30"/>
    </row>
    <row r="22" spans="1:16" s="3" customFormat="1" ht="18" customHeight="1">
      <c r="A22" s="418">
        <v>9</v>
      </c>
      <c r="B22" s="354">
        <v>276</v>
      </c>
      <c r="C22" s="355"/>
      <c r="D22" s="356" t="s">
        <v>288</v>
      </c>
      <c r="E22" s="357" t="s">
        <v>289</v>
      </c>
      <c r="F22" s="408" t="s">
        <v>116</v>
      </c>
      <c r="G22" s="428" t="s">
        <v>9</v>
      </c>
      <c r="H22">
        <v>78</v>
      </c>
      <c r="I22">
        <v>75</v>
      </c>
      <c r="J22">
        <v>83</v>
      </c>
      <c r="K22">
        <v>75</v>
      </c>
      <c r="L22">
        <v>83</v>
      </c>
      <c r="M22">
        <v>75</v>
      </c>
      <c r="N22" s="172">
        <f t="shared" si="1"/>
        <v>469</v>
      </c>
      <c r="O22" s="505">
        <v>1929</v>
      </c>
      <c r="P22" s="30"/>
    </row>
    <row r="23" spans="1:16" s="22" customFormat="1" ht="18" customHeight="1" thickBot="1">
      <c r="A23" s="513">
        <v>42</v>
      </c>
      <c r="B23" s="514">
        <v>278</v>
      </c>
      <c r="C23" s="493"/>
      <c r="D23" s="515" t="s">
        <v>299</v>
      </c>
      <c r="E23" s="516" t="s">
        <v>241</v>
      </c>
      <c r="F23" s="517" t="s">
        <v>116</v>
      </c>
      <c r="G23" s="518" t="s">
        <v>9</v>
      </c>
      <c r="H23" s="511">
        <v>78</v>
      </c>
      <c r="I23" s="511">
        <v>78</v>
      </c>
      <c r="J23" s="511">
        <v>80</v>
      </c>
      <c r="K23" s="511">
        <v>66</v>
      </c>
      <c r="L23" s="511">
        <v>77</v>
      </c>
      <c r="M23" s="511">
        <v>78</v>
      </c>
      <c r="N23" s="268">
        <f t="shared" si="1"/>
        <v>457</v>
      </c>
      <c r="O23" s="268">
        <v>1929</v>
      </c>
      <c r="P23" s="30"/>
    </row>
    <row r="24" spans="1:16" s="3" customFormat="1" ht="18" customHeight="1">
      <c r="A24" s="512">
        <v>32</v>
      </c>
      <c r="B24" s="204">
        <v>270</v>
      </c>
      <c r="C24" s="482" t="s">
        <v>198</v>
      </c>
      <c r="D24" s="324" t="str">
        <f>UPPER(C24)</f>
        <v>RACE</v>
      </c>
      <c r="E24" s="272" t="s">
        <v>104</v>
      </c>
      <c r="F24" s="405" t="s">
        <v>122</v>
      </c>
      <c r="G24" s="437" t="s">
        <v>9</v>
      </c>
      <c r="H24">
        <v>82</v>
      </c>
      <c r="I24">
        <v>92</v>
      </c>
      <c r="J24">
        <v>85</v>
      </c>
      <c r="K24">
        <v>75</v>
      </c>
      <c r="L24">
        <v>81</v>
      </c>
      <c r="M24">
        <v>88</v>
      </c>
      <c r="N24" s="172">
        <f t="shared" si="1"/>
        <v>503</v>
      </c>
      <c r="O24" s="172">
        <f>SUM(N24:N27)</f>
        <v>1900</v>
      </c>
      <c r="P24" s="30">
        <v>6</v>
      </c>
    </row>
    <row r="25" spans="1:16" s="3" customFormat="1" ht="18" customHeight="1">
      <c r="A25" s="325">
        <v>45</v>
      </c>
      <c r="B25" s="205">
        <v>273</v>
      </c>
      <c r="C25" s="323" t="s">
        <v>206</v>
      </c>
      <c r="D25" s="324" t="str">
        <f>UPPER(C25)</f>
        <v>WILKINS</v>
      </c>
      <c r="E25" s="270" t="s">
        <v>110</v>
      </c>
      <c r="F25" s="406" t="s">
        <v>122</v>
      </c>
      <c r="G25" s="377" t="s">
        <v>9</v>
      </c>
      <c r="H25">
        <v>77</v>
      </c>
      <c r="I25">
        <v>83</v>
      </c>
      <c r="J25">
        <v>83</v>
      </c>
      <c r="K25">
        <v>84</v>
      </c>
      <c r="L25">
        <v>88</v>
      </c>
      <c r="M25">
        <v>74</v>
      </c>
      <c r="N25" s="172">
        <f t="shared" si="1"/>
        <v>489</v>
      </c>
      <c r="O25" s="172">
        <v>1900</v>
      </c>
      <c r="P25" s="30"/>
    </row>
    <row r="26" spans="1:16" s="3" customFormat="1" ht="18" customHeight="1">
      <c r="A26" s="325">
        <v>30</v>
      </c>
      <c r="B26" s="205">
        <v>274</v>
      </c>
      <c r="C26" s="323" t="s">
        <v>197</v>
      </c>
      <c r="D26" s="324" t="str">
        <f>UPPER(C26)</f>
        <v>TUCKER</v>
      </c>
      <c r="E26" s="254" t="s">
        <v>109</v>
      </c>
      <c r="F26" s="407" t="s">
        <v>122</v>
      </c>
      <c r="G26" s="377" t="s">
        <v>9</v>
      </c>
      <c r="H26">
        <v>81</v>
      </c>
      <c r="I26">
        <v>69</v>
      </c>
      <c r="J26">
        <v>82</v>
      </c>
      <c r="K26">
        <v>78</v>
      </c>
      <c r="L26">
        <v>86</v>
      </c>
      <c r="M26">
        <v>84</v>
      </c>
      <c r="N26" s="172">
        <f t="shared" si="1"/>
        <v>480</v>
      </c>
      <c r="O26" s="172">
        <v>1900</v>
      </c>
      <c r="P26" s="30"/>
    </row>
    <row r="27" spans="1:16" s="22" customFormat="1" ht="18" customHeight="1" thickBot="1">
      <c r="A27" s="507">
        <v>43</v>
      </c>
      <c r="B27" s="508">
        <v>271</v>
      </c>
      <c r="C27" s="484" t="s">
        <v>205</v>
      </c>
      <c r="D27" s="509" t="str">
        <f>UPPER(C27)</f>
        <v>JUBINVILLE</v>
      </c>
      <c r="E27" s="253" t="s">
        <v>229</v>
      </c>
      <c r="F27" s="519" t="s">
        <v>122</v>
      </c>
      <c r="G27" s="488" t="s">
        <v>9</v>
      </c>
      <c r="H27" s="511">
        <v>71</v>
      </c>
      <c r="I27" s="511">
        <v>72</v>
      </c>
      <c r="J27" s="511">
        <v>78</v>
      </c>
      <c r="K27" s="511">
        <v>68</v>
      </c>
      <c r="L27" s="511">
        <v>62</v>
      </c>
      <c r="M27" s="511">
        <v>77</v>
      </c>
      <c r="N27" s="268">
        <f t="shared" si="1"/>
        <v>428</v>
      </c>
      <c r="O27" s="268">
        <v>1900</v>
      </c>
      <c r="P27" s="30"/>
    </row>
    <row r="28" spans="1:16" s="3" customFormat="1" ht="18" customHeight="1">
      <c r="A28" s="512">
        <v>22</v>
      </c>
      <c r="B28" s="204">
        <v>261</v>
      </c>
      <c r="C28" s="482" t="s">
        <v>193</v>
      </c>
      <c r="D28" s="324" t="str">
        <f>UPPER(C28)</f>
        <v>GARBER</v>
      </c>
      <c r="E28" s="272" t="s">
        <v>224</v>
      </c>
      <c r="F28" s="405" t="s">
        <v>141</v>
      </c>
      <c r="G28" s="437" t="s">
        <v>9</v>
      </c>
      <c r="H28">
        <v>84</v>
      </c>
      <c r="I28">
        <v>78</v>
      </c>
      <c r="J28">
        <v>80</v>
      </c>
      <c r="K28">
        <v>86</v>
      </c>
      <c r="L28">
        <v>76</v>
      </c>
      <c r="M28">
        <v>87</v>
      </c>
      <c r="N28" s="172">
        <f t="shared" si="1"/>
        <v>491</v>
      </c>
      <c r="O28" s="172">
        <f>SUM(N28:N31)</f>
        <v>1891</v>
      </c>
      <c r="P28" s="30">
        <v>7</v>
      </c>
    </row>
    <row r="29" spans="1:16" s="22" customFormat="1" ht="18" customHeight="1">
      <c r="A29" s="353">
        <v>40</v>
      </c>
      <c r="B29" s="354">
        <v>264</v>
      </c>
      <c r="C29" s="355"/>
      <c r="D29" s="356" t="s">
        <v>326</v>
      </c>
      <c r="E29" s="357" t="s">
        <v>233</v>
      </c>
      <c r="F29" s="400" t="s">
        <v>141</v>
      </c>
      <c r="G29" s="428" t="s">
        <v>9</v>
      </c>
      <c r="H29">
        <v>84</v>
      </c>
      <c r="I29">
        <v>79</v>
      </c>
      <c r="J29">
        <v>78</v>
      </c>
      <c r="K29">
        <v>82</v>
      </c>
      <c r="L29">
        <v>68</v>
      </c>
      <c r="M29">
        <v>84</v>
      </c>
      <c r="N29" s="172">
        <f t="shared" si="1"/>
        <v>475</v>
      </c>
      <c r="O29" s="172">
        <v>1891</v>
      </c>
      <c r="P29" s="30"/>
    </row>
    <row r="30" spans="1:16" s="3" customFormat="1" ht="18" customHeight="1">
      <c r="A30" s="325">
        <v>47</v>
      </c>
      <c r="B30" s="205">
        <v>263</v>
      </c>
      <c r="C30" s="323" t="s">
        <v>207</v>
      </c>
      <c r="D30" s="324" t="str">
        <f>UPPER(C30)</f>
        <v>AHN</v>
      </c>
      <c r="E30" s="24" t="s">
        <v>161</v>
      </c>
      <c r="F30" s="399" t="s">
        <v>141</v>
      </c>
      <c r="G30" s="377" t="s">
        <v>9</v>
      </c>
      <c r="H30">
        <v>79</v>
      </c>
      <c r="I30">
        <v>84</v>
      </c>
      <c r="J30">
        <v>78</v>
      </c>
      <c r="K30">
        <v>81</v>
      </c>
      <c r="L30">
        <v>65</v>
      </c>
      <c r="M30">
        <v>81</v>
      </c>
      <c r="N30" s="172">
        <f t="shared" si="1"/>
        <v>468</v>
      </c>
      <c r="O30" s="172">
        <v>1891</v>
      </c>
      <c r="P30" s="30"/>
    </row>
    <row r="31" spans="1:16" s="3" customFormat="1" ht="18" customHeight="1" thickBot="1">
      <c r="A31" s="507">
        <v>50</v>
      </c>
      <c r="B31" s="508">
        <v>262</v>
      </c>
      <c r="C31" s="526" t="s">
        <v>199</v>
      </c>
      <c r="D31" s="527" t="str">
        <f>UPPER(C31)</f>
        <v>KIM</v>
      </c>
      <c r="E31" s="255" t="s">
        <v>160</v>
      </c>
      <c r="F31" s="521" t="s">
        <v>141</v>
      </c>
      <c r="G31" s="488" t="s">
        <v>9</v>
      </c>
      <c r="H31" s="528">
        <v>69</v>
      </c>
      <c r="I31" s="528">
        <v>81</v>
      </c>
      <c r="J31" s="528">
        <v>78</v>
      </c>
      <c r="K31" s="528">
        <v>80</v>
      </c>
      <c r="L31" s="528">
        <v>80</v>
      </c>
      <c r="M31" s="528">
        <v>69</v>
      </c>
      <c r="N31" s="268">
        <f t="shared" si="1"/>
        <v>457</v>
      </c>
      <c r="O31" s="268">
        <f>SUM(N28:N31)</f>
        <v>1891</v>
      </c>
      <c r="P31" s="30"/>
    </row>
    <row r="32" spans="1:16" s="22" customFormat="1" ht="18" customHeight="1">
      <c r="A32" s="522">
        <v>24</v>
      </c>
      <c r="B32" s="523">
        <v>225</v>
      </c>
      <c r="C32" s="524"/>
      <c r="D32" s="356" t="s">
        <v>129</v>
      </c>
      <c r="E32" s="525" t="s">
        <v>140</v>
      </c>
      <c r="F32" s="503" t="s">
        <v>114</v>
      </c>
      <c r="G32" s="446" t="s">
        <v>9</v>
      </c>
      <c r="H32">
        <v>76</v>
      </c>
      <c r="I32">
        <v>83</v>
      </c>
      <c r="J32">
        <v>87</v>
      </c>
      <c r="K32">
        <v>81</v>
      </c>
      <c r="L32">
        <v>81</v>
      </c>
      <c r="M32">
        <v>78</v>
      </c>
      <c r="N32" s="172">
        <f t="shared" si="1"/>
        <v>486</v>
      </c>
      <c r="O32" s="172">
        <f>SUM(N32:N35)</f>
        <v>1880</v>
      </c>
      <c r="P32" s="30">
        <v>8</v>
      </c>
    </row>
    <row r="33" spans="1:16" s="3" customFormat="1" ht="18" customHeight="1">
      <c r="A33" s="353">
        <v>31</v>
      </c>
      <c r="B33" s="354">
        <v>226</v>
      </c>
      <c r="C33" s="355"/>
      <c r="D33" s="356" t="s">
        <v>317</v>
      </c>
      <c r="E33" s="357" t="s">
        <v>318</v>
      </c>
      <c r="F33" s="408" t="s">
        <v>114</v>
      </c>
      <c r="G33" s="428" t="s">
        <v>9</v>
      </c>
      <c r="H33">
        <v>80</v>
      </c>
      <c r="I33">
        <v>79</v>
      </c>
      <c r="J33">
        <v>84</v>
      </c>
      <c r="K33">
        <v>73</v>
      </c>
      <c r="L33">
        <v>87</v>
      </c>
      <c r="M33">
        <v>74</v>
      </c>
      <c r="N33" s="172">
        <f t="shared" si="1"/>
        <v>477</v>
      </c>
      <c r="O33" s="172">
        <v>1880</v>
      </c>
      <c r="P33" s="30"/>
    </row>
    <row r="34" spans="1:16" s="3" customFormat="1" ht="18" customHeight="1">
      <c r="A34" s="325">
        <v>37</v>
      </c>
      <c r="B34" s="205">
        <v>222</v>
      </c>
      <c r="C34" s="323" t="s">
        <v>202</v>
      </c>
      <c r="D34" s="324" t="str">
        <f>UPPER(C34)</f>
        <v>YENCHESKY</v>
      </c>
      <c r="E34" s="24" t="s">
        <v>149</v>
      </c>
      <c r="F34" s="399" t="s">
        <v>114</v>
      </c>
      <c r="G34" s="377" t="s">
        <v>9</v>
      </c>
      <c r="H34">
        <v>78</v>
      </c>
      <c r="I34">
        <v>72</v>
      </c>
      <c r="J34">
        <v>77</v>
      </c>
      <c r="K34">
        <v>82</v>
      </c>
      <c r="L34">
        <v>78</v>
      </c>
      <c r="M34">
        <v>73</v>
      </c>
      <c r="N34" s="172">
        <f t="shared" si="1"/>
        <v>460</v>
      </c>
      <c r="O34" s="172">
        <v>1880</v>
      </c>
      <c r="P34" s="30"/>
    </row>
    <row r="35" spans="1:16" s="22" customFormat="1" ht="18" customHeight="1" thickBot="1">
      <c r="A35" s="507">
        <v>52</v>
      </c>
      <c r="B35" s="508">
        <v>224</v>
      </c>
      <c r="C35" s="484" t="s">
        <v>209</v>
      </c>
      <c r="D35" s="509" t="str">
        <f>UPPER(C35)</f>
        <v>NGUYEN</v>
      </c>
      <c r="E35" s="273" t="s">
        <v>231</v>
      </c>
      <c r="F35" s="510" t="s">
        <v>114</v>
      </c>
      <c r="G35" s="488" t="s">
        <v>9</v>
      </c>
      <c r="H35" s="511">
        <v>54</v>
      </c>
      <c r="I35" s="511">
        <v>78</v>
      </c>
      <c r="J35" s="511">
        <v>79</v>
      </c>
      <c r="K35" s="511">
        <v>82</v>
      </c>
      <c r="L35" s="511">
        <v>80</v>
      </c>
      <c r="M35" s="511">
        <v>84</v>
      </c>
      <c r="N35" s="268">
        <f t="shared" si="1"/>
        <v>457</v>
      </c>
      <c r="O35" s="268">
        <v>1880</v>
      </c>
      <c r="P35" s="30"/>
    </row>
    <row r="36" spans="1:16" s="3" customFormat="1" ht="18" customHeight="1">
      <c r="A36" s="522">
        <v>12</v>
      </c>
      <c r="B36" s="453">
        <v>265</v>
      </c>
      <c r="C36" s="524"/>
      <c r="D36" s="356" t="s">
        <v>290</v>
      </c>
      <c r="E36" s="525" t="s">
        <v>291</v>
      </c>
      <c r="F36" s="503" t="s">
        <v>123</v>
      </c>
      <c r="G36" s="446" t="s">
        <v>9</v>
      </c>
      <c r="H36" s="530">
        <v>79</v>
      </c>
      <c r="I36" s="530">
        <v>74</v>
      </c>
      <c r="J36" s="530">
        <v>79</v>
      </c>
      <c r="K36" s="530">
        <v>78</v>
      </c>
      <c r="L36" s="530">
        <v>77</v>
      </c>
      <c r="M36" s="530">
        <v>82</v>
      </c>
      <c r="N36" s="172">
        <f t="shared" si="1"/>
        <v>469</v>
      </c>
      <c r="O36" s="172">
        <f>SUM(N36:N39)</f>
        <v>1866</v>
      </c>
      <c r="P36" s="30">
        <v>9</v>
      </c>
    </row>
    <row r="37" spans="1:16" s="3" customFormat="1" ht="18" customHeight="1">
      <c r="A37" s="353">
        <v>33</v>
      </c>
      <c r="B37" s="354">
        <v>256</v>
      </c>
      <c r="C37" s="355"/>
      <c r="D37" s="356" t="s">
        <v>312</v>
      </c>
      <c r="E37" s="360" t="s">
        <v>313</v>
      </c>
      <c r="F37" s="410" t="s">
        <v>123</v>
      </c>
      <c r="G37" s="428" t="s">
        <v>9</v>
      </c>
      <c r="H37" s="530">
        <v>81</v>
      </c>
      <c r="I37" s="530">
        <v>83</v>
      </c>
      <c r="J37" s="530">
        <v>79</v>
      </c>
      <c r="K37" s="530">
        <v>68</v>
      </c>
      <c r="L37" s="530">
        <v>76</v>
      </c>
      <c r="M37" s="530">
        <v>82</v>
      </c>
      <c r="N37" s="172">
        <f t="shared" si="1"/>
        <v>469</v>
      </c>
      <c r="O37" s="172">
        <v>1866</v>
      </c>
      <c r="P37" s="30"/>
    </row>
    <row r="38" spans="1:16" ht="15.75">
      <c r="A38" s="325">
        <v>29</v>
      </c>
      <c r="B38" s="205">
        <v>259</v>
      </c>
      <c r="C38" s="323" t="s">
        <v>196</v>
      </c>
      <c r="D38" s="324" t="str">
        <f>UPPER(C38)</f>
        <v>SMITH</v>
      </c>
      <c r="E38" s="270" t="s">
        <v>225</v>
      </c>
      <c r="F38" s="406" t="s">
        <v>123</v>
      </c>
      <c r="G38" s="377" t="s">
        <v>9</v>
      </c>
      <c r="H38" s="530">
        <v>84</v>
      </c>
      <c r="I38" s="530">
        <v>72</v>
      </c>
      <c r="J38" s="530">
        <v>82</v>
      </c>
      <c r="K38" s="530">
        <v>80</v>
      </c>
      <c r="L38" s="530">
        <v>77</v>
      </c>
      <c r="M38" s="530">
        <v>69</v>
      </c>
      <c r="N38" s="172">
        <f t="shared" si="1"/>
        <v>464</v>
      </c>
      <c r="O38" s="172">
        <v>1866</v>
      </c>
      <c r="P38" s="30"/>
    </row>
    <row r="39" spans="1:16" ht="16.5" thickBot="1">
      <c r="A39" s="513">
        <v>48</v>
      </c>
      <c r="B39" s="514">
        <v>260</v>
      </c>
      <c r="C39" s="493"/>
      <c r="D39" s="515" t="s">
        <v>292</v>
      </c>
      <c r="E39" s="531" t="s">
        <v>137</v>
      </c>
      <c r="F39" s="517" t="s">
        <v>123</v>
      </c>
      <c r="G39" s="518" t="s">
        <v>9</v>
      </c>
      <c r="H39" s="511">
        <v>83</v>
      </c>
      <c r="I39" s="511">
        <v>81</v>
      </c>
      <c r="J39" s="511">
        <v>71</v>
      </c>
      <c r="K39" s="511">
        <v>73</v>
      </c>
      <c r="L39" s="511">
        <v>72</v>
      </c>
      <c r="M39" s="511">
        <v>84</v>
      </c>
      <c r="N39" s="268">
        <f t="shared" si="1"/>
        <v>464</v>
      </c>
      <c r="O39" s="268">
        <v>1866</v>
      </c>
    </row>
    <row r="40" spans="1:16" ht="15.75">
      <c r="A40" s="522">
        <v>26</v>
      </c>
      <c r="B40" s="453">
        <v>285</v>
      </c>
      <c r="C40" s="524"/>
      <c r="D40" s="356" t="s">
        <v>146</v>
      </c>
      <c r="E40" s="529" t="s">
        <v>139</v>
      </c>
      <c r="F40" s="504" t="s">
        <v>142</v>
      </c>
      <c r="G40" s="446" t="s">
        <v>9</v>
      </c>
      <c r="H40">
        <v>83</v>
      </c>
      <c r="I40">
        <v>77</v>
      </c>
      <c r="J40">
        <v>81</v>
      </c>
      <c r="K40">
        <v>83</v>
      </c>
      <c r="L40">
        <v>79</v>
      </c>
      <c r="M40">
        <v>73</v>
      </c>
      <c r="N40" s="172">
        <f t="shared" si="1"/>
        <v>476</v>
      </c>
      <c r="O40" s="172">
        <f>SUM(N40:N43)</f>
        <v>1855</v>
      </c>
      <c r="P40" s="33">
        <v>10</v>
      </c>
    </row>
    <row r="41" spans="1:16" ht="15.75">
      <c r="A41" s="353">
        <v>14</v>
      </c>
      <c r="B41" s="354">
        <v>284</v>
      </c>
      <c r="C41" s="355"/>
      <c r="D41" s="356" t="s">
        <v>157</v>
      </c>
      <c r="E41" s="360" t="s">
        <v>158</v>
      </c>
      <c r="F41" s="410" t="s">
        <v>142</v>
      </c>
      <c r="G41" s="428" t="s">
        <v>9</v>
      </c>
      <c r="H41">
        <v>81</v>
      </c>
      <c r="I41">
        <v>88</v>
      </c>
      <c r="J41">
        <v>74</v>
      </c>
      <c r="K41">
        <v>79</v>
      </c>
      <c r="L41">
        <v>77</v>
      </c>
      <c r="M41">
        <v>75</v>
      </c>
      <c r="N41" s="172">
        <f t="shared" si="1"/>
        <v>474</v>
      </c>
      <c r="O41" s="172">
        <v>1855</v>
      </c>
    </row>
    <row r="42" spans="1:16" ht="15.75">
      <c r="A42" s="353">
        <v>46</v>
      </c>
      <c r="B42" s="354">
        <v>282</v>
      </c>
      <c r="C42" s="355"/>
      <c r="D42" s="356" t="s">
        <v>131</v>
      </c>
      <c r="E42" s="360" t="s">
        <v>105</v>
      </c>
      <c r="F42" s="410" t="s">
        <v>142</v>
      </c>
      <c r="G42" s="428" t="s">
        <v>9</v>
      </c>
      <c r="H42">
        <v>84</v>
      </c>
      <c r="I42">
        <v>72</v>
      </c>
      <c r="J42">
        <v>74</v>
      </c>
      <c r="K42">
        <v>86</v>
      </c>
      <c r="L42">
        <v>72</v>
      </c>
      <c r="M42">
        <v>81</v>
      </c>
      <c r="N42" s="172">
        <f t="shared" si="1"/>
        <v>469</v>
      </c>
      <c r="O42" s="172">
        <v>1855</v>
      </c>
    </row>
    <row r="43" spans="1:16" ht="16.5" thickBot="1">
      <c r="A43" s="513">
        <v>7</v>
      </c>
      <c r="B43" s="514">
        <v>281</v>
      </c>
      <c r="C43" s="493"/>
      <c r="D43" s="515" t="s">
        <v>304</v>
      </c>
      <c r="E43" s="532" t="s">
        <v>308</v>
      </c>
      <c r="F43" s="533" t="s">
        <v>142</v>
      </c>
      <c r="G43" s="518" t="s">
        <v>9</v>
      </c>
      <c r="H43" s="511">
        <v>69</v>
      </c>
      <c r="I43" s="511">
        <v>76</v>
      </c>
      <c r="J43" s="511">
        <v>72</v>
      </c>
      <c r="K43" s="511">
        <v>65</v>
      </c>
      <c r="L43" s="511">
        <v>70</v>
      </c>
      <c r="M43" s="511">
        <v>84</v>
      </c>
      <c r="N43" s="268">
        <f t="shared" si="1"/>
        <v>436</v>
      </c>
      <c r="O43" s="268">
        <v>1855</v>
      </c>
    </row>
  </sheetData>
  <sortState ref="A4:O43">
    <sortCondition descending="1" ref="O4:O43"/>
  </sortState>
  <mergeCells count="2">
    <mergeCell ref="B2:O2"/>
    <mergeCell ref="B1:O1"/>
  </mergeCells>
  <pageMargins left="0" right="0" top="0.7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3"/>
  <sheetViews>
    <sheetView workbookViewId="0">
      <selection activeCell="A5" sqref="A5:X12"/>
    </sheetView>
  </sheetViews>
  <sheetFormatPr defaultRowHeight="15"/>
  <cols>
    <col min="1" max="1" width="4.7109375" style="1" customWidth="1"/>
    <col min="2" max="2" width="4.7109375" style="1" hidden="1" customWidth="1"/>
    <col min="3" max="3" width="16.7109375" style="1" customWidth="1"/>
    <col min="4" max="5" width="12.7109375" style="1" customWidth="1"/>
    <col min="6" max="11" width="4.7109375" style="1" hidden="1" customWidth="1"/>
    <col min="12" max="12" width="7.85546875" style="14" customWidth="1"/>
    <col min="13" max="22" width="5.7109375" style="29" customWidth="1"/>
    <col min="23" max="24" width="8.28515625" style="29" customWidth="1"/>
    <col min="25" max="25" width="9.140625" style="54"/>
  </cols>
  <sheetData>
    <row r="1" spans="1:25" s="2" customFormat="1" ht="21.95" customHeight="1">
      <c r="A1" s="715" t="s">
        <v>179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244"/>
    </row>
    <row r="2" spans="1:25" s="5" customFormat="1" ht="18" customHeight="1">
      <c r="A2" s="713" t="s">
        <v>168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245"/>
    </row>
    <row r="3" spans="1:25" s="3" customFormat="1" ht="18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1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49"/>
    </row>
    <row r="4" spans="1:25" s="6" customFormat="1" ht="50.1" customHeight="1" thickTop="1" thickBot="1">
      <c r="A4" s="193" t="s">
        <v>96</v>
      </c>
      <c r="B4" s="193"/>
      <c r="C4" s="177" t="s">
        <v>99</v>
      </c>
      <c r="D4" s="177" t="s">
        <v>94</v>
      </c>
      <c r="E4" s="177" t="s">
        <v>102</v>
      </c>
      <c r="F4" s="10">
        <v>1</v>
      </c>
      <c r="G4" s="10">
        <v>2</v>
      </c>
      <c r="H4" s="10">
        <v>3</v>
      </c>
      <c r="I4" s="10">
        <v>4</v>
      </c>
      <c r="J4" s="10">
        <v>5</v>
      </c>
      <c r="K4" s="10">
        <v>6</v>
      </c>
      <c r="L4" s="12" t="s">
        <v>0</v>
      </c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27" t="s">
        <v>1</v>
      </c>
      <c r="X4" s="28" t="s">
        <v>4</v>
      </c>
      <c r="Y4" s="152"/>
    </row>
    <row r="5" spans="1:25" s="3" customFormat="1" ht="18" customHeight="1" thickTop="1">
      <c r="A5" s="327">
        <v>219</v>
      </c>
      <c r="B5" s="323" t="s">
        <v>184</v>
      </c>
      <c r="C5" s="324" t="str">
        <f>UPPER(B5)</f>
        <v>OH</v>
      </c>
      <c r="D5" s="271" t="s">
        <v>106</v>
      </c>
      <c r="E5" s="502" t="s">
        <v>119</v>
      </c>
      <c r="F5" s="9"/>
      <c r="G5" s="9"/>
      <c r="H5" s="9"/>
      <c r="I5" s="9"/>
      <c r="J5" s="9"/>
      <c r="K5" s="9"/>
      <c r="L5" s="13">
        <v>541</v>
      </c>
      <c r="M5" s="140">
        <v>8.8000000000000007</v>
      </c>
      <c r="N5" s="140">
        <v>9.5</v>
      </c>
      <c r="O5" s="140">
        <v>9.8000000000000007</v>
      </c>
      <c r="P5" s="140">
        <v>8.6999999999999993</v>
      </c>
      <c r="Q5" s="140">
        <v>6.6</v>
      </c>
      <c r="R5" s="140">
        <v>8.3000000000000007</v>
      </c>
      <c r="S5" s="140">
        <v>9.1</v>
      </c>
      <c r="T5" s="140">
        <v>7.9</v>
      </c>
      <c r="U5" s="140">
        <v>9.1</v>
      </c>
      <c r="V5" s="140">
        <v>10.8</v>
      </c>
      <c r="W5" s="144">
        <f t="shared" ref="W5:W12" si="0">SUM(M5:V5)</f>
        <v>88.6</v>
      </c>
      <c r="X5" s="145">
        <f t="shared" ref="X5:X12" si="1">SUM(L5+W5)</f>
        <v>629.6</v>
      </c>
      <c r="Y5" s="49">
        <v>1</v>
      </c>
    </row>
    <row r="6" spans="1:25" s="22" customFormat="1" ht="18" customHeight="1">
      <c r="A6" s="205">
        <v>280</v>
      </c>
      <c r="B6" s="323" t="s">
        <v>188</v>
      </c>
      <c r="C6" s="324" t="s">
        <v>124</v>
      </c>
      <c r="D6" s="254" t="s">
        <v>188</v>
      </c>
      <c r="E6" s="407" t="s">
        <v>116</v>
      </c>
      <c r="F6" s="8"/>
      <c r="G6" s="8"/>
      <c r="H6" s="8"/>
      <c r="I6" s="8"/>
      <c r="J6" s="8"/>
      <c r="K6" s="8"/>
      <c r="L6" s="39">
        <v>523</v>
      </c>
      <c r="M6" s="140">
        <v>10.3</v>
      </c>
      <c r="N6" s="140">
        <v>8.1</v>
      </c>
      <c r="O6" s="140">
        <v>9.3000000000000007</v>
      </c>
      <c r="P6" s="140">
        <v>8</v>
      </c>
      <c r="Q6" s="140">
        <v>8.1</v>
      </c>
      <c r="R6" s="140">
        <v>8.6999999999999993</v>
      </c>
      <c r="S6" s="140">
        <v>9.8000000000000007</v>
      </c>
      <c r="T6" s="140">
        <v>8.5</v>
      </c>
      <c r="U6" s="140">
        <v>8.4</v>
      </c>
      <c r="V6" s="140">
        <v>9.6999999999999993</v>
      </c>
      <c r="W6" s="48">
        <f t="shared" si="0"/>
        <v>88.9</v>
      </c>
      <c r="X6" s="56">
        <f t="shared" si="1"/>
        <v>611.9</v>
      </c>
      <c r="Y6" s="49">
        <v>2</v>
      </c>
    </row>
    <row r="7" spans="1:25" s="3" customFormat="1" ht="18" customHeight="1">
      <c r="A7" s="205">
        <v>231</v>
      </c>
      <c r="B7" s="323" t="s">
        <v>183</v>
      </c>
      <c r="C7" s="324" t="str">
        <f t="shared" ref="C7:C12" si="2">UPPER(B7)</f>
        <v>PHUCHAROEN</v>
      </c>
      <c r="D7" s="270" t="s">
        <v>107</v>
      </c>
      <c r="E7" s="406" t="s">
        <v>117</v>
      </c>
      <c r="F7" s="8"/>
      <c r="G7" s="8"/>
      <c r="H7" s="8"/>
      <c r="I7" s="8"/>
      <c r="J7" s="8"/>
      <c r="K7" s="8"/>
      <c r="L7" s="39">
        <v>531</v>
      </c>
      <c r="M7" s="140">
        <v>8.9</v>
      </c>
      <c r="N7" s="140">
        <v>6.1</v>
      </c>
      <c r="O7" s="140">
        <v>5.0999999999999996</v>
      </c>
      <c r="P7" s="140">
        <v>8.6999999999999993</v>
      </c>
      <c r="Q7" s="140">
        <v>7.9</v>
      </c>
      <c r="R7" s="140">
        <v>7.1</v>
      </c>
      <c r="S7" s="140">
        <v>8.1999999999999993</v>
      </c>
      <c r="T7" s="140">
        <v>9.1</v>
      </c>
      <c r="U7" s="140">
        <v>9.3000000000000007</v>
      </c>
      <c r="V7" s="140">
        <v>8</v>
      </c>
      <c r="W7" s="48">
        <f t="shared" si="0"/>
        <v>78.400000000000006</v>
      </c>
      <c r="X7" s="56">
        <f t="shared" si="1"/>
        <v>609.4</v>
      </c>
      <c r="Y7" s="49">
        <v>3</v>
      </c>
    </row>
    <row r="8" spans="1:25" s="3" customFormat="1" ht="18" customHeight="1">
      <c r="A8" s="205">
        <v>243</v>
      </c>
      <c r="B8" s="323" t="s">
        <v>187</v>
      </c>
      <c r="C8" s="324" t="str">
        <f t="shared" si="2"/>
        <v>GENS</v>
      </c>
      <c r="D8" s="270" t="s">
        <v>219</v>
      </c>
      <c r="E8" s="406" t="s">
        <v>234</v>
      </c>
      <c r="F8" s="7"/>
      <c r="G8" s="7"/>
      <c r="H8" s="7"/>
      <c r="I8" s="7"/>
      <c r="J8" s="7"/>
      <c r="K8" s="7"/>
      <c r="L8" s="13">
        <v>523</v>
      </c>
      <c r="M8" s="140">
        <v>9</v>
      </c>
      <c r="N8" s="140">
        <v>9</v>
      </c>
      <c r="O8" s="140">
        <v>10.4</v>
      </c>
      <c r="P8" s="140">
        <v>8</v>
      </c>
      <c r="Q8" s="140">
        <v>8.6999999999999993</v>
      </c>
      <c r="R8" s="140">
        <v>7.5</v>
      </c>
      <c r="S8" s="140">
        <v>7.1</v>
      </c>
      <c r="T8" s="140">
        <v>8.6999999999999993</v>
      </c>
      <c r="U8" s="140">
        <v>9.6999999999999993</v>
      </c>
      <c r="V8" s="140">
        <v>7.6</v>
      </c>
      <c r="W8" s="48">
        <f t="shared" si="0"/>
        <v>85.699999999999989</v>
      </c>
      <c r="X8" s="56">
        <f t="shared" si="1"/>
        <v>608.70000000000005</v>
      </c>
      <c r="Y8" s="49">
        <v>4</v>
      </c>
    </row>
    <row r="9" spans="1:25" s="22" customFormat="1" ht="18" customHeight="1">
      <c r="A9" s="205">
        <v>246</v>
      </c>
      <c r="B9" s="323" t="s">
        <v>185</v>
      </c>
      <c r="C9" s="324" t="str">
        <f t="shared" si="2"/>
        <v>SOKLASKI</v>
      </c>
      <c r="D9" s="254" t="s">
        <v>218</v>
      </c>
      <c r="E9" s="407" t="s">
        <v>234</v>
      </c>
      <c r="F9" s="8"/>
      <c r="G9" s="8"/>
      <c r="H9" s="8"/>
      <c r="I9" s="8"/>
      <c r="J9" s="8"/>
      <c r="K9" s="8"/>
      <c r="L9" s="13">
        <v>519</v>
      </c>
      <c r="M9" s="140">
        <v>9.9</v>
      </c>
      <c r="N9" s="140">
        <v>9.1999999999999993</v>
      </c>
      <c r="O9" s="140">
        <v>9</v>
      </c>
      <c r="P9" s="140">
        <v>8.9</v>
      </c>
      <c r="Q9" s="140">
        <v>8.4</v>
      </c>
      <c r="R9" s="140">
        <v>6.6</v>
      </c>
      <c r="S9" s="140">
        <v>10.6</v>
      </c>
      <c r="T9" s="140">
        <v>5.8</v>
      </c>
      <c r="U9" s="140">
        <v>9.4</v>
      </c>
      <c r="V9" s="140">
        <v>9.6999999999999993</v>
      </c>
      <c r="W9" s="48">
        <f t="shared" si="0"/>
        <v>87.500000000000014</v>
      </c>
      <c r="X9" s="56">
        <f t="shared" si="1"/>
        <v>606.5</v>
      </c>
      <c r="Y9" s="49">
        <v>5</v>
      </c>
    </row>
    <row r="10" spans="1:25" s="22" customFormat="1" ht="18" customHeight="1">
      <c r="A10" s="205">
        <v>248</v>
      </c>
      <c r="B10" s="323" t="s">
        <v>208</v>
      </c>
      <c r="C10" s="324" t="str">
        <f t="shared" si="2"/>
        <v>DAHMEN</v>
      </c>
      <c r="D10" s="270" t="s">
        <v>230</v>
      </c>
      <c r="E10" s="406" t="s">
        <v>234</v>
      </c>
      <c r="F10" s="7"/>
      <c r="G10" s="7"/>
      <c r="H10" s="7"/>
      <c r="I10" s="7"/>
      <c r="J10" s="7"/>
      <c r="K10" s="7"/>
      <c r="L10" s="39">
        <v>511</v>
      </c>
      <c r="M10" s="140">
        <v>8.6999999999999993</v>
      </c>
      <c r="N10" s="140">
        <v>10.3</v>
      </c>
      <c r="O10" s="140">
        <v>6.2</v>
      </c>
      <c r="P10" s="140">
        <v>7.6</v>
      </c>
      <c r="Q10" s="140">
        <v>9.6</v>
      </c>
      <c r="R10" s="140">
        <v>8.6999999999999993</v>
      </c>
      <c r="S10" s="140">
        <v>10.6</v>
      </c>
      <c r="T10" s="140">
        <v>6.6</v>
      </c>
      <c r="U10" s="140">
        <v>9.6999999999999993</v>
      </c>
      <c r="V10" s="140">
        <v>9.6</v>
      </c>
      <c r="W10" s="48">
        <f t="shared" si="0"/>
        <v>87.6</v>
      </c>
      <c r="X10" s="56">
        <f t="shared" si="1"/>
        <v>598.6</v>
      </c>
      <c r="Y10" s="49">
        <v>6</v>
      </c>
    </row>
    <row r="11" spans="1:25" s="22" customFormat="1" ht="18" customHeight="1">
      <c r="A11" s="205">
        <v>208</v>
      </c>
      <c r="B11" s="323" t="s">
        <v>190</v>
      </c>
      <c r="C11" s="324" t="str">
        <f t="shared" si="2"/>
        <v>PLANT</v>
      </c>
      <c r="D11" s="254" t="s">
        <v>222</v>
      </c>
      <c r="E11" s="407" t="s">
        <v>120</v>
      </c>
      <c r="F11" s="7"/>
      <c r="G11" s="7"/>
      <c r="H11" s="7"/>
      <c r="I11" s="7"/>
      <c r="J11" s="7"/>
      <c r="K11" s="7"/>
      <c r="L11" s="39">
        <v>510</v>
      </c>
      <c r="M11" s="140">
        <v>8.5</v>
      </c>
      <c r="N11" s="140">
        <v>9.9</v>
      </c>
      <c r="O11" s="140">
        <v>7.1</v>
      </c>
      <c r="P11" s="140">
        <v>8.6</v>
      </c>
      <c r="Q11" s="140">
        <v>9.1</v>
      </c>
      <c r="R11" s="140">
        <v>8</v>
      </c>
      <c r="S11" s="140">
        <v>9</v>
      </c>
      <c r="T11" s="140">
        <v>9.8000000000000007</v>
      </c>
      <c r="U11" s="140">
        <v>10</v>
      </c>
      <c r="V11" s="140">
        <v>7.8</v>
      </c>
      <c r="W11" s="48">
        <f t="shared" si="0"/>
        <v>87.8</v>
      </c>
      <c r="X11" s="56">
        <f t="shared" si="1"/>
        <v>597.79999999999995</v>
      </c>
      <c r="Y11" s="49">
        <v>7</v>
      </c>
    </row>
    <row r="12" spans="1:25" s="22" customFormat="1" ht="18" customHeight="1" thickBot="1">
      <c r="A12" s="466">
        <v>247</v>
      </c>
      <c r="B12" s="498" t="s">
        <v>194</v>
      </c>
      <c r="C12" s="534" t="str">
        <f t="shared" si="2"/>
        <v>MCCOLLUM</v>
      </c>
      <c r="D12" s="277" t="s">
        <v>108</v>
      </c>
      <c r="E12" s="535" t="s">
        <v>234</v>
      </c>
      <c r="F12" s="19"/>
      <c r="G12" s="19"/>
      <c r="H12" s="19"/>
      <c r="I12" s="19"/>
      <c r="J12" s="19"/>
      <c r="K12" s="19"/>
      <c r="L12" s="536">
        <v>514</v>
      </c>
      <c r="M12" s="141">
        <v>8</v>
      </c>
      <c r="N12" s="141">
        <v>8.5</v>
      </c>
      <c r="O12" s="141">
        <v>10.199999999999999</v>
      </c>
      <c r="P12" s="141">
        <v>5.9</v>
      </c>
      <c r="Q12" s="141">
        <v>10.1</v>
      </c>
      <c r="R12" s="141">
        <v>7.8</v>
      </c>
      <c r="S12" s="141">
        <v>9.9</v>
      </c>
      <c r="T12" s="141">
        <v>8.3000000000000007</v>
      </c>
      <c r="U12" s="141">
        <v>5.6</v>
      </c>
      <c r="V12" s="141">
        <v>8</v>
      </c>
      <c r="W12" s="146">
        <f t="shared" si="0"/>
        <v>82.3</v>
      </c>
      <c r="X12" s="147">
        <f t="shared" si="1"/>
        <v>596.29999999999995</v>
      </c>
      <c r="Y12" s="49">
        <v>8</v>
      </c>
    </row>
    <row r="13" spans="1:25" ht="16.5" thickTop="1">
      <c r="C13" s="139"/>
      <c r="D13" s="139"/>
    </row>
  </sheetData>
  <sortState ref="A5:X12">
    <sortCondition descending="1" ref="X5:X12"/>
  </sortState>
  <mergeCells count="2">
    <mergeCell ref="A1:X1"/>
    <mergeCell ref="A2:X2"/>
  </mergeCells>
  <pageMargins left="0" right="0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3"/>
  <sheetViews>
    <sheetView showZeros="0" zoomScale="90" zoomScaleNormal="90" workbookViewId="0">
      <selection activeCell="T6" sqref="T6"/>
    </sheetView>
  </sheetViews>
  <sheetFormatPr defaultRowHeight="15"/>
  <cols>
    <col min="1" max="1" width="4.7109375" style="64" customWidth="1"/>
    <col min="2" max="2" width="4.7109375" style="1" customWidth="1"/>
    <col min="3" max="3" width="14.7109375" style="1" hidden="1" customWidth="1"/>
    <col min="4" max="4" width="13.5703125" style="1" customWidth="1"/>
    <col min="5" max="6" width="9.7109375" style="1" customWidth="1"/>
    <col min="7" max="7" width="4.28515625" style="1" customWidth="1"/>
    <col min="8" max="9" width="4.7109375" style="1" customWidth="1"/>
    <col min="10" max="13" width="4.7109375" style="14" customWidth="1"/>
    <col min="14" max="14" width="6.42578125" style="14" customWidth="1"/>
    <col min="15" max="15" width="6.42578125" style="29" customWidth="1"/>
    <col min="16" max="16" width="6.7109375" style="29" customWidth="1"/>
  </cols>
  <sheetData>
    <row r="1" spans="1:31" s="2" customFormat="1" ht="23.25">
      <c r="A1" s="318"/>
      <c r="B1" s="715" t="s">
        <v>179</v>
      </c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</row>
    <row r="2" spans="1:31" s="5" customFormat="1" ht="21">
      <c r="A2" s="319"/>
      <c r="B2" s="713" t="s">
        <v>7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</row>
    <row r="3" spans="1:31" s="3" customFormat="1" ht="16.5" thickBot="1">
      <c r="A3" s="232"/>
      <c r="B3" s="30"/>
      <c r="C3" s="4"/>
      <c r="D3" s="4"/>
      <c r="E3" s="4"/>
      <c r="F3" s="4"/>
      <c r="G3" s="4"/>
      <c r="H3" s="4"/>
      <c r="I3" s="4"/>
      <c r="J3" s="11"/>
      <c r="K3" s="11"/>
      <c r="L3" s="11"/>
      <c r="M3" s="11"/>
      <c r="N3" s="11"/>
      <c r="O3" s="26"/>
      <c r="P3" s="26"/>
    </row>
    <row r="4" spans="1:31" s="6" customFormat="1" ht="101.25" thickTop="1" thickBot="1">
      <c r="A4" s="222" t="s">
        <v>274</v>
      </c>
      <c r="B4" s="326" t="s">
        <v>96</v>
      </c>
      <c r="C4" s="177" t="s">
        <v>99</v>
      </c>
      <c r="D4" s="177" t="s">
        <v>99</v>
      </c>
      <c r="E4" s="177" t="s">
        <v>94</v>
      </c>
      <c r="F4" s="177" t="s">
        <v>167</v>
      </c>
      <c r="G4" s="540" t="s">
        <v>378</v>
      </c>
      <c r="H4" s="189" t="s">
        <v>170</v>
      </c>
      <c r="I4" s="189" t="s">
        <v>171</v>
      </c>
      <c r="J4" s="189" t="s">
        <v>172</v>
      </c>
      <c r="K4" s="278" t="s">
        <v>173</v>
      </c>
      <c r="L4" s="278" t="s">
        <v>174</v>
      </c>
      <c r="M4" s="278" t="s">
        <v>175</v>
      </c>
      <c r="N4" s="278" t="s">
        <v>0</v>
      </c>
      <c r="O4" s="27" t="s">
        <v>1</v>
      </c>
      <c r="P4" s="604" t="s">
        <v>4</v>
      </c>
    </row>
    <row r="5" spans="1:31" s="6" customFormat="1" ht="16.5" thickTop="1">
      <c r="A5" s="330" t="s">
        <v>28</v>
      </c>
      <c r="B5" s="327"/>
      <c r="C5" s="323" t="s">
        <v>184</v>
      </c>
      <c r="D5" s="467" t="s">
        <v>156</v>
      </c>
      <c r="E5" s="323"/>
      <c r="F5" s="323"/>
      <c r="G5" s="439"/>
      <c r="H5" s="285"/>
      <c r="I5" s="285"/>
      <c r="J5" s="285"/>
      <c r="K5" s="285"/>
      <c r="L5" s="285"/>
      <c r="M5" s="285"/>
      <c r="N5" s="16">
        <f t="shared" ref="N5:N36" si="0">SUM(G5:M5)</f>
        <v>0</v>
      </c>
      <c r="O5" s="213"/>
      <c r="P5" s="214">
        <f t="shared" ref="P5" si="1">SUM(N5:O5)</f>
        <v>0</v>
      </c>
      <c r="R5" s="539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6" customFormat="1" ht="15.75">
      <c r="A6" s="133" t="s">
        <v>34</v>
      </c>
      <c r="B6" s="205">
        <v>219</v>
      </c>
      <c r="C6" s="323"/>
      <c r="D6" s="323" t="s">
        <v>125</v>
      </c>
      <c r="E6" s="323" t="s">
        <v>106</v>
      </c>
      <c r="F6" s="323" t="s">
        <v>119</v>
      </c>
      <c r="G6" s="440" t="s">
        <v>9</v>
      </c>
      <c r="H6" s="219">
        <v>95</v>
      </c>
      <c r="I6" s="219">
        <v>94</v>
      </c>
      <c r="J6" s="219">
        <v>97</v>
      </c>
      <c r="K6" s="219">
        <v>95</v>
      </c>
      <c r="L6" s="219">
        <v>90</v>
      </c>
      <c r="M6" s="219">
        <v>95</v>
      </c>
      <c r="N6" s="18">
        <f t="shared" ref="N6:N31" si="2">SUM(G6:M6)</f>
        <v>566</v>
      </c>
      <c r="O6" s="35">
        <v>93</v>
      </c>
      <c r="P6" s="36">
        <f t="shared" ref="P6:P13" si="3">SUM(N6:O6)</f>
        <v>659</v>
      </c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6" customFormat="1" ht="15.75">
      <c r="A7" s="133" t="s">
        <v>29</v>
      </c>
      <c r="B7" s="205">
        <v>242</v>
      </c>
      <c r="C7" s="323" t="s">
        <v>248</v>
      </c>
      <c r="D7" s="323" t="str">
        <f t="shared" ref="D7:D16" si="4">UPPER(C7)</f>
        <v>ANDRIANOVA</v>
      </c>
      <c r="E7" s="323" t="s">
        <v>134</v>
      </c>
      <c r="F7" s="323" t="s">
        <v>234</v>
      </c>
      <c r="G7" s="440" t="s">
        <v>9</v>
      </c>
      <c r="H7" s="219">
        <v>94</v>
      </c>
      <c r="I7" s="219">
        <v>91</v>
      </c>
      <c r="J7" s="219">
        <v>92</v>
      </c>
      <c r="K7" s="219">
        <v>97</v>
      </c>
      <c r="L7" s="219">
        <v>94</v>
      </c>
      <c r="M7" s="219">
        <v>92</v>
      </c>
      <c r="N7" s="18">
        <f t="shared" si="2"/>
        <v>560</v>
      </c>
      <c r="O7" s="35">
        <v>93</v>
      </c>
      <c r="P7" s="36">
        <f t="shared" si="3"/>
        <v>653</v>
      </c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366" customFormat="1" ht="15.75">
      <c r="A8" s="133" t="s">
        <v>30</v>
      </c>
      <c r="B8" s="205">
        <v>205</v>
      </c>
      <c r="C8" s="323" t="s">
        <v>249</v>
      </c>
      <c r="D8" s="323" t="str">
        <f t="shared" si="4"/>
        <v>IRVING</v>
      </c>
      <c r="E8" s="323" t="s">
        <v>133</v>
      </c>
      <c r="F8" s="323" t="s">
        <v>120</v>
      </c>
      <c r="G8" s="440" t="s">
        <v>162</v>
      </c>
      <c r="H8" s="219">
        <v>95</v>
      </c>
      <c r="I8" s="219">
        <v>95</v>
      </c>
      <c r="J8" s="219">
        <v>92</v>
      </c>
      <c r="K8" s="219">
        <v>92</v>
      </c>
      <c r="L8" s="219">
        <v>88</v>
      </c>
      <c r="M8" s="219">
        <v>88</v>
      </c>
      <c r="N8" s="18">
        <f t="shared" si="2"/>
        <v>550</v>
      </c>
      <c r="O8" s="35">
        <v>89</v>
      </c>
      <c r="P8" s="36">
        <f t="shared" si="3"/>
        <v>639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6" customFormat="1" ht="15.75">
      <c r="A9" s="133" t="s">
        <v>39</v>
      </c>
      <c r="B9" s="205">
        <v>253</v>
      </c>
      <c r="C9" s="323" t="s">
        <v>255</v>
      </c>
      <c r="D9" s="323" t="str">
        <f t="shared" si="4"/>
        <v>NEEDHAM</v>
      </c>
      <c r="E9" s="323" t="s">
        <v>147</v>
      </c>
      <c r="F9" s="323" t="s">
        <v>123</v>
      </c>
      <c r="G9" s="440" t="s">
        <v>9</v>
      </c>
      <c r="H9" s="219">
        <v>92</v>
      </c>
      <c r="I9" s="219">
        <v>91</v>
      </c>
      <c r="J9" s="219">
        <v>87</v>
      </c>
      <c r="K9" s="219">
        <v>94</v>
      </c>
      <c r="L9" s="219">
        <v>89</v>
      </c>
      <c r="M9" s="219">
        <v>91</v>
      </c>
      <c r="N9" s="18">
        <f t="shared" si="2"/>
        <v>544</v>
      </c>
      <c r="O9" s="47">
        <v>92</v>
      </c>
      <c r="P9" s="36">
        <f t="shared" si="3"/>
        <v>636</v>
      </c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3" customFormat="1" ht="15.75">
      <c r="A10" s="132" t="s">
        <v>33</v>
      </c>
      <c r="B10" s="204">
        <v>222</v>
      </c>
      <c r="C10" s="323" t="s">
        <v>202</v>
      </c>
      <c r="D10" s="323" t="str">
        <f t="shared" si="4"/>
        <v>YENCHESKY</v>
      </c>
      <c r="E10" s="323" t="s">
        <v>149</v>
      </c>
      <c r="F10" s="323" t="s">
        <v>114</v>
      </c>
      <c r="G10" s="440" t="s">
        <v>9</v>
      </c>
      <c r="H10" s="219">
        <v>88</v>
      </c>
      <c r="I10" s="219">
        <v>93</v>
      </c>
      <c r="J10" s="219">
        <v>91</v>
      </c>
      <c r="K10" s="219">
        <v>93</v>
      </c>
      <c r="L10" s="219">
        <v>93</v>
      </c>
      <c r="M10" s="219">
        <v>94</v>
      </c>
      <c r="N10" s="18">
        <f t="shared" si="2"/>
        <v>552</v>
      </c>
      <c r="O10" s="35">
        <v>83</v>
      </c>
      <c r="P10" s="36">
        <f t="shared" si="3"/>
        <v>635</v>
      </c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3" customFormat="1" ht="15.75">
      <c r="A11" s="133" t="s">
        <v>38</v>
      </c>
      <c r="B11" s="590">
        <v>216</v>
      </c>
      <c r="C11" s="323" t="s">
        <v>253</v>
      </c>
      <c r="D11" s="323" t="str">
        <f t="shared" si="4"/>
        <v>CHOE</v>
      </c>
      <c r="E11" s="323" t="s">
        <v>254</v>
      </c>
      <c r="F11" s="323" t="s">
        <v>119</v>
      </c>
      <c r="G11" s="440" t="s">
        <v>9</v>
      </c>
      <c r="H11" s="219">
        <v>88</v>
      </c>
      <c r="I11" s="219">
        <v>90</v>
      </c>
      <c r="J11" s="219">
        <v>90</v>
      </c>
      <c r="K11" s="219">
        <v>95</v>
      </c>
      <c r="L11" s="219">
        <v>90</v>
      </c>
      <c r="M11" s="219">
        <v>95</v>
      </c>
      <c r="N11" s="18">
        <f t="shared" si="2"/>
        <v>548</v>
      </c>
      <c r="O11" s="47">
        <v>80.010000000000005</v>
      </c>
      <c r="P11" s="36">
        <f t="shared" si="3"/>
        <v>628.01</v>
      </c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s="22" customFormat="1" ht="15.75">
      <c r="A12" s="133" t="s">
        <v>40</v>
      </c>
      <c r="B12" s="205">
        <v>201</v>
      </c>
      <c r="C12" s="323" t="s">
        <v>191</v>
      </c>
      <c r="D12" s="323" t="str">
        <f t="shared" si="4"/>
        <v>CANTRELL</v>
      </c>
      <c r="E12" s="323" t="s">
        <v>105</v>
      </c>
      <c r="F12" s="323" t="s">
        <v>118</v>
      </c>
      <c r="G12" s="377" t="s">
        <v>162</v>
      </c>
      <c r="H12" s="219">
        <v>94</v>
      </c>
      <c r="I12" s="219">
        <v>93</v>
      </c>
      <c r="J12" s="219">
        <v>94</v>
      </c>
      <c r="K12" s="219">
        <v>85</v>
      </c>
      <c r="L12" s="219">
        <v>85</v>
      </c>
      <c r="M12" s="219">
        <v>91</v>
      </c>
      <c r="N12" s="18">
        <f t="shared" si="2"/>
        <v>542</v>
      </c>
      <c r="O12" s="47">
        <v>86</v>
      </c>
      <c r="P12" s="36">
        <f t="shared" si="3"/>
        <v>628</v>
      </c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s="22" customFormat="1" ht="16.5" thickBot="1">
      <c r="A13" s="133" t="s">
        <v>35</v>
      </c>
      <c r="B13" s="328">
        <v>245</v>
      </c>
      <c r="C13" s="323" t="s">
        <v>252</v>
      </c>
      <c r="D13" s="323" t="str">
        <f t="shared" si="4"/>
        <v>RUST</v>
      </c>
      <c r="E13" s="323" t="s">
        <v>150</v>
      </c>
      <c r="F13" s="323" t="s">
        <v>234</v>
      </c>
      <c r="G13" s="440" t="s">
        <v>9</v>
      </c>
      <c r="H13" s="219">
        <v>91.01</v>
      </c>
      <c r="I13" s="219">
        <v>90</v>
      </c>
      <c r="J13" s="219">
        <v>91</v>
      </c>
      <c r="K13" s="219">
        <v>91</v>
      </c>
      <c r="L13" s="219">
        <v>89</v>
      </c>
      <c r="M13" s="219">
        <v>87</v>
      </c>
      <c r="N13" s="18">
        <f t="shared" si="2"/>
        <v>539.01</v>
      </c>
      <c r="O13" s="123">
        <v>88</v>
      </c>
      <c r="P13" s="37">
        <f t="shared" si="3"/>
        <v>627.01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s="207" customFormat="1" ht="16.5" thickTop="1">
      <c r="A14" s="133" t="s">
        <v>32</v>
      </c>
      <c r="B14" s="205">
        <v>268</v>
      </c>
      <c r="C14" s="323" t="s">
        <v>250</v>
      </c>
      <c r="D14" s="323" t="str">
        <f t="shared" si="4"/>
        <v>CHAPPELL</v>
      </c>
      <c r="E14" s="323" t="s">
        <v>251</v>
      </c>
      <c r="F14" s="323" t="s">
        <v>141</v>
      </c>
      <c r="G14" s="440" t="s">
        <v>9</v>
      </c>
      <c r="H14" s="219">
        <v>86</v>
      </c>
      <c r="I14" s="219">
        <v>92</v>
      </c>
      <c r="J14" s="219">
        <v>92</v>
      </c>
      <c r="K14" s="219">
        <v>89</v>
      </c>
      <c r="L14" s="219">
        <v>94</v>
      </c>
      <c r="M14" s="219">
        <v>86</v>
      </c>
      <c r="N14" s="171">
        <f t="shared" si="2"/>
        <v>539</v>
      </c>
      <c r="O14" s="22"/>
      <c r="P14" s="22"/>
      <c r="R14" s="237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s="207" customFormat="1" ht="15.75">
      <c r="A15" s="331" t="s">
        <v>51</v>
      </c>
      <c r="B15" s="205">
        <v>282</v>
      </c>
      <c r="C15" s="323" t="s">
        <v>237</v>
      </c>
      <c r="D15" s="323" t="str">
        <f t="shared" si="4"/>
        <v>MCCARTNEY</v>
      </c>
      <c r="E15" s="323" t="s">
        <v>105</v>
      </c>
      <c r="F15" s="323" t="s">
        <v>142</v>
      </c>
      <c r="G15" s="377" t="s">
        <v>162</v>
      </c>
      <c r="H15" s="219">
        <v>86</v>
      </c>
      <c r="I15" s="219">
        <v>89</v>
      </c>
      <c r="J15" s="219">
        <v>86</v>
      </c>
      <c r="K15" s="219">
        <v>88</v>
      </c>
      <c r="L15" s="219">
        <v>89</v>
      </c>
      <c r="M15" s="219">
        <v>87</v>
      </c>
      <c r="N15" s="171">
        <f t="shared" si="2"/>
        <v>525</v>
      </c>
      <c r="O15" s="545"/>
      <c r="P15" s="23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3" customFormat="1" ht="15.75">
      <c r="A16" s="133" t="s">
        <v>46</v>
      </c>
      <c r="B16" s="205">
        <v>269</v>
      </c>
      <c r="C16" s="323" t="s">
        <v>260</v>
      </c>
      <c r="D16" s="323" t="str">
        <f t="shared" si="4"/>
        <v>SYME</v>
      </c>
      <c r="E16" s="323" t="s">
        <v>261</v>
      </c>
      <c r="F16" s="323" t="s">
        <v>273</v>
      </c>
      <c r="G16" s="377" t="s">
        <v>162</v>
      </c>
      <c r="H16" s="219">
        <v>85</v>
      </c>
      <c r="I16" s="219">
        <v>90</v>
      </c>
      <c r="J16" s="219">
        <v>88</v>
      </c>
      <c r="K16" s="219">
        <v>86</v>
      </c>
      <c r="L16" s="219">
        <v>84</v>
      </c>
      <c r="M16" s="219">
        <v>90</v>
      </c>
      <c r="N16" s="171">
        <f t="shared" si="2"/>
        <v>523</v>
      </c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3" customFormat="1" ht="15.75">
      <c r="A17" s="371" t="s">
        <v>54</v>
      </c>
      <c r="B17" s="354">
        <v>244</v>
      </c>
      <c r="C17" s="355"/>
      <c r="D17" s="355" t="s">
        <v>361</v>
      </c>
      <c r="E17" s="355" t="s">
        <v>267</v>
      </c>
      <c r="F17" s="355" t="s">
        <v>234</v>
      </c>
      <c r="G17" s="428" t="s">
        <v>9</v>
      </c>
      <c r="H17" s="219">
        <v>82</v>
      </c>
      <c r="I17" s="219">
        <v>91</v>
      </c>
      <c r="J17" s="219">
        <v>87</v>
      </c>
      <c r="K17" s="219">
        <v>92</v>
      </c>
      <c r="L17" s="219">
        <v>86</v>
      </c>
      <c r="M17" s="219">
        <v>85</v>
      </c>
      <c r="N17" s="171">
        <f t="shared" si="2"/>
        <v>523</v>
      </c>
      <c r="O17" s="450"/>
      <c r="P17" s="383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3" customFormat="1" ht="15.75" customHeight="1">
      <c r="A18" s="133" t="s">
        <v>45</v>
      </c>
      <c r="B18" s="328">
        <v>279</v>
      </c>
      <c r="C18" s="323" t="s">
        <v>258</v>
      </c>
      <c r="D18" s="323" t="str">
        <f>UPPER(C18)</f>
        <v>DVORAK</v>
      </c>
      <c r="E18" s="323" t="s">
        <v>259</v>
      </c>
      <c r="F18" s="323" t="s">
        <v>116</v>
      </c>
      <c r="G18" s="377" t="s">
        <v>9</v>
      </c>
      <c r="H18" s="219">
        <v>90</v>
      </c>
      <c r="I18" s="219">
        <v>88</v>
      </c>
      <c r="J18" s="219">
        <v>90</v>
      </c>
      <c r="K18" s="219">
        <v>84</v>
      </c>
      <c r="L18" s="219">
        <v>88</v>
      </c>
      <c r="M18" s="219">
        <v>82</v>
      </c>
      <c r="N18" s="171">
        <f t="shared" si="2"/>
        <v>522</v>
      </c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22" customFormat="1" ht="15.75" customHeight="1">
      <c r="A19" s="543" t="s">
        <v>53</v>
      </c>
      <c r="B19" s="458">
        <v>224</v>
      </c>
      <c r="C19" s="428"/>
      <c r="D19" s="544" t="s">
        <v>323</v>
      </c>
      <c r="E19" s="544" t="s">
        <v>231</v>
      </c>
      <c r="F19" s="544" t="s">
        <v>114</v>
      </c>
      <c r="G19" s="428" t="s">
        <v>9</v>
      </c>
      <c r="H19" s="219">
        <v>84</v>
      </c>
      <c r="I19" s="219">
        <v>83</v>
      </c>
      <c r="J19" s="219">
        <v>84</v>
      </c>
      <c r="K19" s="219">
        <v>90</v>
      </c>
      <c r="L19" s="219">
        <v>93</v>
      </c>
      <c r="M19" s="219">
        <v>87</v>
      </c>
      <c r="N19" s="171">
        <f t="shared" si="2"/>
        <v>521</v>
      </c>
      <c r="O19" s="281"/>
      <c r="P19" s="281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3" customFormat="1" ht="15.75" customHeight="1">
      <c r="A20" s="132" t="s">
        <v>43</v>
      </c>
      <c r="B20" s="205">
        <v>278</v>
      </c>
      <c r="C20" s="323" t="s">
        <v>240</v>
      </c>
      <c r="D20" s="323" t="str">
        <f>UPPER(C20)</f>
        <v>FLEAHMAN</v>
      </c>
      <c r="E20" s="323" t="s">
        <v>241</v>
      </c>
      <c r="F20" s="323" t="s">
        <v>116</v>
      </c>
      <c r="G20" s="377" t="s">
        <v>9</v>
      </c>
      <c r="H20" s="219">
        <v>82</v>
      </c>
      <c r="I20" s="219">
        <v>90</v>
      </c>
      <c r="J20" s="219">
        <v>88</v>
      </c>
      <c r="K20" s="219">
        <v>87</v>
      </c>
      <c r="L20" s="219">
        <v>89</v>
      </c>
      <c r="M20" s="219">
        <v>84</v>
      </c>
      <c r="N20" s="171">
        <f t="shared" si="2"/>
        <v>520</v>
      </c>
      <c r="O20" s="22"/>
      <c r="P20" s="22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22" customFormat="1" ht="15.75" customHeight="1">
      <c r="A21" s="133" t="s">
        <v>37</v>
      </c>
      <c r="B21" s="205">
        <v>225</v>
      </c>
      <c r="C21" s="323" t="s">
        <v>199</v>
      </c>
      <c r="D21" s="323" t="str">
        <f>UPPER(C21)</f>
        <v>KIM</v>
      </c>
      <c r="E21" s="323" t="s">
        <v>140</v>
      </c>
      <c r="F21" s="323" t="s">
        <v>114</v>
      </c>
      <c r="G21" s="440" t="s">
        <v>9</v>
      </c>
      <c r="H21" s="219">
        <v>97</v>
      </c>
      <c r="I21" s="219">
        <v>87</v>
      </c>
      <c r="J21" s="219">
        <v>93</v>
      </c>
      <c r="K21" s="219">
        <v>74</v>
      </c>
      <c r="L21" s="219">
        <v>84</v>
      </c>
      <c r="M21" s="219">
        <v>83</v>
      </c>
      <c r="N21" s="171">
        <f t="shared" si="2"/>
        <v>518</v>
      </c>
      <c r="O21" s="591"/>
      <c r="P21" s="591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s="3" customFormat="1" ht="15.75" customHeight="1">
      <c r="A22" s="133" t="s">
        <v>42</v>
      </c>
      <c r="B22" s="205">
        <v>220</v>
      </c>
      <c r="C22" s="323" t="s">
        <v>256</v>
      </c>
      <c r="D22" s="323" t="str">
        <f>UPPER(C22)</f>
        <v>CORBETT</v>
      </c>
      <c r="E22" s="323" t="s">
        <v>257</v>
      </c>
      <c r="F22" s="323" t="s">
        <v>119</v>
      </c>
      <c r="G22" s="377" t="s">
        <v>9</v>
      </c>
      <c r="H22" s="219">
        <v>75</v>
      </c>
      <c r="I22" s="219">
        <v>81</v>
      </c>
      <c r="J22" s="219">
        <v>83</v>
      </c>
      <c r="K22" s="219">
        <v>92</v>
      </c>
      <c r="L22" s="219">
        <v>93</v>
      </c>
      <c r="M22" s="219">
        <v>92</v>
      </c>
      <c r="N22" s="171">
        <f t="shared" si="2"/>
        <v>516</v>
      </c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22" customFormat="1" ht="15.75" customHeight="1">
      <c r="A23" s="362" t="s">
        <v>36</v>
      </c>
      <c r="B23" s="370">
        <v>258</v>
      </c>
      <c r="C23" s="355"/>
      <c r="D23" s="355" t="s">
        <v>153</v>
      </c>
      <c r="E23" s="355" t="s">
        <v>164</v>
      </c>
      <c r="F23" s="355" t="s">
        <v>123</v>
      </c>
      <c r="G23" s="428" t="s">
        <v>9</v>
      </c>
      <c r="H23" s="219">
        <v>85</v>
      </c>
      <c r="I23" s="219">
        <v>87</v>
      </c>
      <c r="J23" s="219">
        <v>84</v>
      </c>
      <c r="K23" s="219">
        <v>87</v>
      </c>
      <c r="L23" s="219">
        <v>85</v>
      </c>
      <c r="M23" s="219">
        <v>87</v>
      </c>
      <c r="N23" s="171">
        <f t="shared" si="2"/>
        <v>515</v>
      </c>
      <c r="O23" s="207"/>
      <c r="P23" s="207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207" customFormat="1" ht="15.75" customHeight="1">
      <c r="A24" s="331" t="s">
        <v>50</v>
      </c>
      <c r="B24" s="205">
        <v>228</v>
      </c>
      <c r="C24" s="323" t="s">
        <v>244</v>
      </c>
      <c r="D24" s="323" t="str">
        <f>UPPER(C24)</f>
        <v>ONDIK</v>
      </c>
      <c r="E24" s="323" t="s">
        <v>245</v>
      </c>
      <c r="F24" s="323" t="s">
        <v>114</v>
      </c>
      <c r="G24" s="377" t="s">
        <v>162</v>
      </c>
      <c r="H24" s="219">
        <v>80</v>
      </c>
      <c r="I24" s="219">
        <v>89</v>
      </c>
      <c r="J24" s="219">
        <v>91</v>
      </c>
      <c r="K24" s="219">
        <v>83</v>
      </c>
      <c r="L24" s="219">
        <v>86</v>
      </c>
      <c r="M24" s="219">
        <v>85</v>
      </c>
      <c r="N24" s="171">
        <f t="shared" si="2"/>
        <v>514</v>
      </c>
      <c r="O24" s="22"/>
      <c r="P24" s="22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207" customFormat="1" ht="15.75" customHeight="1">
      <c r="A25" s="331" t="s">
        <v>47</v>
      </c>
      <c r="B25" s="205">
        <v>272</v>
      </c>
      <c r="C25" s="323" t="s">
        <v>262</v>
      </c>
      <c r="D25" s="323" t="str">
        <f>UPPER(C25)</f>
        <v>DELNOCE</v>
      </c>
      <c r="E25" s="323" t="s">
        <v>303</v>
      </c>
      <c r="F25" s="323" t="s">
        <v>122</v>
      </c>
      <c r="G25" s="377" t="s">
        <v>162</v>
      </c>
      <c r="H25" s="219">
        <v>82</v>
      </c>
      <c r="I25" s="219">
        <v>80</v>
      </c>
      <c r="J25" s="219">
        <v>83</v>
      </c>
      <c r="K25" s="219">
        <v>80</v>
      </c>
      <c r="L25" s="219">
        <v>89</v>
      </c>
      <c r="M25" s="219">
        <v>93</v>
      </c>
      <c r="N25" s="171">
        <f t="shared" si="2"/>
        <v>507</v>
      </c>
      <c r="O25" s="3"/>
      <c r="P25" s="3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22" customFormat="1" ht="15.75" customHeight="1">
      <c r="A26" s="362" t="s">
        <v>44</v>
      </c>
      <c r="B26" s="354">
        <v>267</v>
      </c>
      <c r="C26" s="355"/>
      <c r="D26" s="355" t="s">
        <v>154</v>
      </c>
      <c r="E26" s="355" t="s">
        <v>272</v>
      </c>
      <c r="F26" s="355" t="s">
        <v>141</v>
      </c>
      <c r="G26" s="428" t="s">
        <v>9</v>
      </c>
      <c r="H26" s="219">
        <v>84</v>
      </c>
      <c r="I26" s="219">
        <v>83</v>
      </c>
      <c r="J26" s="219">
        <v>85</v>
      </c>
      <c r="K26" s="219">
        <v>90</v>
      </c>
      <c r="L26" s="219">
        <v>75</v>
      </c>
      <c r="M26" s="219">
        <v>86</v>
      </c>
      <c r="N26" s="171">
        <f t="shared" si="2"/>
        <v>503</v>
      </c>
      <c r="O26" s="207"/>
      <c r="P26" s="207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s="22" customFormat="1" ht="15.75" customHeight="1">
      <c r="A27" s="331" t="s">
        <v>52</v>
      </c>
      <c r="B27" s="205">
        <v>266</v>
      </c>
      <c r="C27" s="323" t="s">
        <v>264</v>
      </c>
      <c r="D27" s="323" t="str">
        <f>UPPER(C27)</f>
        <v>DEVEY</v>
      </c>
      <c r="E27" s="323" t="s">
        <v>265</v>
      </c>
      <c r="F27" s="323" t="s">
        <v>141</v>
      </c>
      <c r="G27" s="377" t="s">
        <v>9</v>
      </c>
      <c r="H27" s="219">
        <v>80</v>
      </c>
      <c r="I27" s="219">
        <v>87</v>
      </c>
      <c r="J27" s="219">
        <v>90</v>
      </c>
      <c r="K27" s="219">
        <v>88</v>
      </c>
      <c r="L27" s="219">
        <v>74</v>
      </c>
      <c r="M27" s="219">
        <v>81</v>
      </c>
      <c r="N27" s="171">
        <f t="shared" si="2"/>
        <v>500</v>
      </c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3" customFormat="1" ht="20.100000000000001" customHeight="1">
      <c r="A28" s="132" t="s">
        <v>48</v>
      </c>
      <c r="B28" s="205">
        <v>250</v>
      </c>
      <c r="C28" s="323" t="s">
        <v>263</v>
      </c>
      <c r="D28" s="323" t="str">
        <f>UPPER(C28)</f>
        <v>NOTHNAGLE</v>
      </c>
      <c r="E28" s="323" t="s">
        <v>150</v>
      </c>
      <c r="F28" s="323" t="s">
        <v>234</v>
      </c>
      <c r="G28" s="377" t="s">
        <v>162</v>
      </c>
      <c r="H28" s="219">
        <v>85</v>
      </c>
      <c r="I28" s="219">
        <v>88</v>
      </c>
      <c r="J28" s="219">
        <v>87</v>
      </c>
      <c r="K28" s="219">
        <v>68</v>
      </c>
      <c r="L28" s="219">
        <v>78</v>
      </c>
      <c r="M28" s="219">
        <v>86</v>
      </c>
      <c r="N28" s="171">
        <f t="shared" si="2"/>
        <v>492</v>
      </c>
      <c r="O28" s="22"/>
      <c r="P28" s="22"/>
      <c r="Q28"/>
      <c r="R28"/>
      <c r="S28"/>
      <c r="T28"/>
      <c r="U28" t="s">
        <v>360</v>
      </c>
      <c r="V28"/>
      <c r="W28"/>
      <c r="X28"/>
      <c r="Y28"/>
      <c r="Z28"/>
      <c r="AA28"/>
      <c r="AB28"/>
      <c r="AC28"/>
    </row>
    <row r="29" spans="1:29" s="3" customFormat="1" ht="15.75">
      <c r="A29" s="589" t="s">
        <v>41</v>
      </c>
      <c r="B29" s="447">
        <v>229</v>
      </c>
      <c r="C29" s="448" t="s">
        <v>236</v>
      </c>
      <c r="D29" s="448" t="str">
        <f>UPPER(C29)</f>
        <v>YANG</v>
      </c>
      <c r="E29" s="448" t="s">
        <v>105</v>
      </c>
      <c r="F29" s="448" t="s">
        <v>114</v>
      </c>
      <c r="G29" s="449" t="s">
        <v>162</v>
      </c>
      <c r="H29" s="219">
        <v>86</v>
      </c>
      <c r="I29" s="219">
        <v>84</v>
      </c>
      <c r="J29" s="219">
        <v>81</v>
      </c>
      <c r="K29" s="219">
        <v>84</v>
      </c>
      <c r="L29" s="219">
        <v>87</v>
      </c>
      <c r="M29" s="219">
        <v>67</v>
      </c>
      <c r="N29" s="171">
        <f t="shared" si="2"/>
        <v>489</v>
      </c>
      <c r="O29" s="591"/>
      <c r="P29" s="591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383" customFormat="1" ht="15.75">
      <c r="A30" s="371" t="s">
        <v>49</v>
      </c>
      <c r="B30" s="21">
        <v>254</v>
      </c>
      <c r="C30" s="355"/>
      <c r="D30" s="355" t="s">
        <v>294</v>
      </c>
      <c r="E30" s="355" t="s">
        <v>269</v>
      </c>
      <c r="F30" s="355" t="s">
        <v>123</v>
      </c>
      <c r="G30" s="428" t="s">
        <v>9</v>
      </c>
      <c r="H30" s="219">
        <v>76</v>
      </c>
      <c r="I30" s="219">
        <v>81</v>
      </c>
      <c r="J30" s="219">
        <v>88</v>
      </c>
      <c r="K30" s="219">
        <v>71</v>
      </c>
      <c r="L30" s="219">
        <v>80</v>
      </c>
      <c r="M30" s="219">
        <v>72</v>
      </c>
      <c r="N30" s="171">
        <f t="shared" si="2"/>
        <v>468</v>
      </c>
      <c r="O30" s="29"/>
      <c r="P30"/>
    </row>
    <row r="31" spans="1:29" s="23" customFormat="1" ht="15.75">
      <c r="A31" s="362" t="s">
        <v>31</v>
      </c>
      <c r="B31" s="21">
        <v>275</v>
      </c>
      <c r="C31" s="355"/>
      <c r="D31" s="355" t="s">
        <v>300</v>
      </c>
      <c r="E31" s="355" t="s">
        <v>301</v>
      </c>
      <c r="F31" s="355" t="s">
        <v>116</v>
      </c>
      <c r="G31" s="428" t="s">
        <v>9</v>
      </c>
      <c r="H31" s="219">
        <v>63</v>
      </c>
      <c r="I31" s="219">
        <v>59</v>
      </c>
      <c r="J31" s="219">
        <v>84</v>
      </c>
      <c r="K31" s="219">
        <v>80</v>
      </c>
      <c r="L31" s="219">
        <v>74</v>
      </c>
      <c r="M31" s="219">
        <v>25</v>
      </c>
      <c r="N31" s="171">
        <f t="shared" si="2"/>
        <v>385</v>
      </c>
      <c r="O31" s="29"/>
      <c r="P31"/>
    </row>
    <row r="32" spans="1:29" ht="15.75">
      <c r="A32" s="331" t="s">
        <v>55</v>
      </c>
      <c r="B32" s="40"/>
      <c r="C32" s="323"/>
      <c r="D32" s="323"/>
      <c r="E32" s="323"/>
      <c r="F32" s="323"/>
      <c r="G32" s="377"/>
      <c r="H32" s="62"/>
      <c r="I32" s="62"/>
      <c r="J32" s="62"/>
      <c r="K32" s="62"/>
      <c r="L32" s="62"/>
      <c r="M32" s="62"/>
      <c r="N32" s="171">
        <f t="shared" si="0"/>
        <v>0</v>
      </c>
      <c r="P32"/>
    </row>
    <row r="33" spans="1:16" ht="15.75">
      <c r="A33" s="331" t="s">
        <v>56</v>
      </c>
      <c r="B33" s="40"/>
      <c r="C33" s="323"/>
      <c r="D33" s="323"/>
      <c r="E33" s="323"/>
      <c r="F33" s="323"/>
      <c r="G33" s="377"/>
      <c r="H33" s="62"/>
      <c r="I33" s="62"/>
      <c r="J33" s="62"/>
      <c r="K33" s="62"/>
      <c r="L33" s="62"/>
      <c r="M33" s="62"/>
      <c r="N33" s="127"/>
      <c r="P33"/>
    </row>
    <row r="34" spans="1:16" ht="15.75">
      <c r="A34" s="331" t="s">
        <v>57</v>
      </c>
      <c r="B34" s="40"/>
      <c r="C34" s="323"/>
      <c r="D34" s="323"/>
      <c r="E34" s="323"/>
      <c r="F34" s="323"/>
      <c r="G34" s="377"/>
      <c r="H34" s="62"/>
      <c r="I34" s="62"/>
      <c r="J34" s="62"/>
      <c r="K34" s="62"/>
      <c r="L34" s="62"/>
      <c r="M34" s="62"/>
      <c r="N34" s="127"/>
      <c r="P34"/>
    </row>
    <row r="35" spans="1:16" ht="15.75">
      <c r="A35" s="331" t="s">
        <v>58</v>
      </c>
      <c r="B35" s="40"/>
      <c r="C35" s="323"/>
      <c r="D35" s="323"/>
      <c r="E35" s="323"/>
      <c r="F35" s="323"/>
      <c r="G35" s="377"/>
      <c r="H35" s="62"/>
      <c r="I35" s="62"/>
      <c r="J35" s="62"/>
      <c r="K35" s="62"/>
      <c r="L35" s="62"/>
      <c r="M35" s="62"/>
      <c r="N35" s="127"/>
      <c r="P35"/>
    </row>
    <row r="36" spans="1:16" ht="16.5" thickBot="1">
      <c r="A36" s="470" t="s">
        <v>59</v>
      </c>
      <c r="B36" s="44"/>
      <c r="C36" s="498"/>
      <c r="D36" s="498"/>
      <c r="E36" s="498"/>
      <c r="F36" s="498"/>
      <c r="G36" s="388"/>
      <c r="H36" s="63"/>
      <c r="I36" s="63"/>
      <c r="J36" s="63"/>
      <c r="K36" s="63"/>
      <c r="L36" s="63"/>
      <c r="M36" s="63"/>
      <c r="N36" s="128">
        <f t="shared" si="0"/>
        <v>0</v>
      </c>
      <c r="P36"/>
    </row>
    <row r="37" spans="1:16" ht="15.75" thickTop="1">
      <c r="A37" s="329"/>
      <c r="I37" s="14"/>
      <c r="N37" s="29"/>
      <c r="P37"/>
    </row>
    <row r="38" spans="1:16">
      <c r="A38" s="1"/>
      <c r="I38" s="14"/>
      <c r="N38" s="29"/>
      <c r="P38"/>
    </row>
    <row r="39" spans="1:16">
      <c r="A39" s="1"/>
      <c r="I39" s="14"/>
      <c r="N39" s="29"/>
    </row>
    <row r="40" spans="1:16">
      <c r="A40" s="1"/>
      <c r="I40" s="14"/>
      <c r="N40" s="29"/>
    </row>
    <row r="41" spans="1:16">
      <c r="A41" s="1"/>
      <c r="I41" s="14"/>
      <c r="N41" s="29"/>
    </row>
    <row r="42" spans="1:16">
      <c r="A42" s="1"/>
      <c r="I42" s="14"/>
      <c r="N42" s="29"/>
    </row>
    <row r="43" spans="1:16">
      <c r="A43" s="1"/>
      <c r="I43" s="14"/>
      <c r="N43" s="29"/>
    </row>
  </sheetData>
  <sortState ref="A6:P13">
    <sortCondition descending="1" ref="P6:P13"/>
  </sortState>
  <mergeCells count="2">
    <mergeCell ref="B1:P1"/>
    <mergeCell ref="B2:P2"/>
  </mergeCells>
  <pageMargins left="0.8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9"/>
  <sheetViews>
    <sheetView showZeros="0" zoomScale="90" zoomScaleNormal="90" workbookViewId="0">
      <selection activeCell="P13" sqref="P13"/>
    </sheetView>
  </sheetViews>
  <sheetFormatPr defaultRowHeight="15"/>
  <cols>
    <col min="1" max="1" width="4.7109375" style="1" customWidth="1"/>
    <col min="2" max="2" width="16.7109375" style="1" hidden="1" customWidth="1"/>
    <col min="3" max="3" width="16.7109375" style="1" customWidth="1"/>
    <col min="4" max="4" width="10.42578125" style="1" customWidth="1"/>
    <col min="5" max="5" width="9.5703125" style="1" customWidth="1"/>
    <col min="6" max="6" width="4.7109375" style="1" customWidth="1"/>
    <col min="7" max="12" width="4.7109375" customWidth="1"/>
    <col min="14" max="14" width="9.140625" style="54"/>
  </cols>
  <sheetData>
    <row r="1" spans="1:18" s="5" customFormat="1" ht="18" customHeight="1">
      <c r="A1" s="719" t="s">
        <v>179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</row>
    <row r="2" spans="1:18" s="3" customFormat="1" ht="18" customHeight="1" thickBot="1">
      <c r="A2" s="720" t="s">
        <v>178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</row>
    <row r="3" spans="1:18" s="6" customFormat="1" ht="50.1" customHeight="1" thickTop="1" thickBot="1">
      <c r="A3" s="192" t="s">
        <v>96</v>
      </c>
      <c r="B3" s="177" t="s">
        <v>99</v>
      </c>
      <c r="C3" s="177" t="s">
        <v>99</v>
      </c>
      <c r="D3" s="177" t="s">
        <v>94</v>
      </c>
      <c r="E3" s="177" t="s">
        <v>167</v>
      </c>
      <c r="F3" s="596" t="s">
        <v>377</v>
      </c>
      <c r="G3" s="189" t="s">
        <v>170</v>
      </c>
      <c r="H3" s="189" t="s">
        <v>171</v>
      </c>
      <c r="I3" s="189" t="s">
        <v>172</v>
      </c>
      <c r="J3" s="278" t="s">
        <v>173</v>
      </c>
      <c r="K3" s="278" t="s">
        <v>174</v>
      </c>
      <c r="L3" s="278" t="s">
        <v>175</v>
      </c>
      <c r="M3" s="288" t="s">
        <v>0</v>
      </c>
      <c r="N3" s="90" t="s">
        <v>10</v>
      </c>
    </row>
    <row r="4" spans="1:18" s="6" customFormat="1" ht="18" customHeight="1" thickTop="1">
      <c r="A4" s="239">
        <v>219</v>
      </c>
      <c r="B4" s="323"/>
      <c r="C4" s="323" t="s">
        <v>125</v>
      </c>
      <c r="D4" s="323" t="s">
        <v>106</v>
      </c>
      <c r="E4" s="323" t="s">
        <v>119</v>
      </c>
      <c r="F4" s="440" t="s">
        <v>9</v>
      </c>
      <c r="G4">
        <v>95</v>
      </c>
      <c r="H4">
        <v>94</v>
      </c>
      <c r="I4">
        <v>97</v>
      </c>
      <c r="J4">
        <v>95</v>
      </c>
      <c r="K4">
        <v>90</v>
      </c>
      <c r="L4">
        <v>95</v>
      </c>
      <c r="M4" s="18">
        <f t="shared" ref="M4:M29" si="0">SUM(F4:L4)</f>
        <v>566</v>
      </c>
      <c r="N4" s="698">
        <f>SUM(M4:M6)</f>
        <v>1630</v>
      </c>
      <c r="R4" s="181"/>
    </row>
    <row r="5" spans="1:18" s="3" customFormat="1" ht="18" customHeight="1">
      <c r="A5" s="51">
        <v>216</v>
      </c>
      <c r="B5" s="323" t="s">
        <v>253</v>
      </c>
      <c r="C5" s="323" t="str">
        <f>UPPER(B5)</f>
        <v>CHOE</v>
      </c>
      <c r="D5" s="323" t="s">
        <v>254</v>
      </c>
      <c r="E5" s="323" t="s">
        <v>119</v>
      </c>
      <c r="F5" s="440" t="s">
        <v>9</v>
      </c>
      <c r="G5">
        <v>88</v>
      </c>
      <c r="H5">
        <v>90</v>
      </c>
      <c r="I5">
        <v>90</v>
      </c>
      <c r="J5">
        <v>95</v>
      </c>
      <c r="K5">
        <v>90</v>
      </c>
      <c r="L5">
        <v>95</v>
      </c>
      <c r="M5" s="18">
        <f t="shared" si="0"/>
        <v>548</v>
      </c>
      <c r="N5" s="171">
        <v>1630</v>
      </c>
    </row>
    <row r="6" spans="1:18" s="22" customFormat="1" ht="18" customHeight="1" thickBot="1">
      <c r="A6" s="41">
        <v>220</v>
      </c>
      <c r="B6" s="484" t="s">
        <v>256</v>
      </c>
      <c r="C6" s="484" t="str">
        <f>UPPER(B6)</f>
        <v>CORBETT</v>
      </c>
      <c r="D6" s="484" t="s">
        <v>257</v>
      </c>
      <c r="E6" s="484" t="s">
        <v>119</v>
      </c>
      <c r="F6" s="488" t="s">
        <v>9</v>
      </c>
      <c r="G6" s="511">
        <v>75</v>
      </c>
      <c r="H6" s="511">
        <v>81</v>
      </c>
      <c r="I6" s="511">
        <v>83</v>
      </c>
      <c r="J6" s="511">
        <v>92</v>
      </c>
      <c r="K6" s="511">
        <v>93</v>
      </c>
      <c r="L6" s="511">
        <v>92</v>
      </c>
      <c r="M6" s="598">
        <f t="shared" si="0"/>
        <v>516</v>
      </c>
      <c r="N6" s="699">
        <v>1630</v>
      </c>
    </row>
    <row r="7" spans="1:18" s="22" customFormat="1" ht="18" customHeight="1">
      <c r="A7" s="34">
        <v>242</v>
      </c>
      <c r="B7" s="482" t="s">
        <v>248</v>
      </c>
      <c r="C7" s="482" t="str">
        <f>UPPER(B7)</f>
        <v>ANDRIANOVA</v>
      </c>
      <c r="D7" s="482" t="s">
        <v>134</v>
      </c>
      <c r="E7" s="482" t="s">
        <v>121</v>
      </c>
      <c r="F7" s="599" t="s">
        <v>9</v>
      </c>
      <c r="G7">
        <v>94</v>
      </c>
      <c r="H7">
        <v>91</v>
      </c>
      <c r="I7">
        <v>92</v>
      </c>
      <c r="J7">
        <v>97</v>
      </c>
      <c r="K7">
        <v>94</v>
      </c>
      <c r="L7">
        <v>92</v>
      </c>
      <c r="M7" s="243">
        <f t="shared" si="0"/>
        <v>560</v>
      </c>
      <c r="N7" s="203">
        <f>SUM(M7:M9)</f>
        <v>1622.01</v>
      </c>
    </row>
    <row r="8" spans="1:18" s="3" customFormat="1" ht="18" customHeight="1">
      <c r="A8" s="155">
        <v>245</v>
      </c>
      <c r="B8" s="323" t="s">
        <v>252</v>
      </c>
      <c r="C8" s="323" t="str">
        <f>UPPER(B8)</f>
        <v>RUST</v>
      </c>
      <c r="D8" s="323" t="s">
        <v>150</v>
      </c>
      <c r="E8" s="323" t="s">
        <v>121</v>
      </c>
      <c r="F8" s="440" t="s">
        <v>9</v>
      </c>
      <c r="G8">
        <v>91.01</v>
      </c>
      <c r="H8">
        <v>90</v>
      </c>
      <c r="I8">
        <v>91</v>
      </c>
      <c r="J8">
        <v>91</v>
      </c>
      <c r="K8">
        <v>89</v>
      </c>
      <c r="L8">
        <v>87</v>
      </c>
      <c r="M8" s="18">
        <f t="shared" si="0"/>
        <v>539.01</v>
      </c>
      <c r="N8" s="171">
        <v>1622</v>
      </c>
    </row>
    <row r="9" spans="1:18" s="3" customFormat="1" ht="18" customHeight="1" thickBot="1">
      <c r="A9" s="694">
        <v>244</v>
      </c>
      <c r="B9" s="493"/>
      <c r="C9" s="493" t="s">
        <v>361</v>
      </c>
      <c r="D9" s="493" t="s">
        <v>267</v>
      </c>
      <c r="E9" s="493" t="s">
        <v>121</v>
      </c>
      <c r="F9" s="518" t="s">
        <v>9</v>
      </c>
      <c r="G9" s="511">
        <v>82</v>
      </c>
      <c r="H9" s="511">
        <v>91</v>
      </c>
      <c r="I9" s="511">
        <v>87</v>
      </c>
      <c r="J9" s="511">
        <v>92</v>
      </c>
      <c r="K9" s="511">
        <v>86</v>
      </c>
      <c r="L9" s="511">
        <v>85</v>
      </c>
      <c r="M9" s="598">
        <f t="shared" si="0"/>
        <v>523</v>
      </c>
      <c r="N9" s="699">
        <v>1622</v>
      </c>
    </row>
    <row r="10" spans="1:18" s="3" customFormat="1" ht="18" customHeight="1">
      <c r="A10" s="34">
        <v>222</v>
      </c>
      <c r="B10" s="482" t="s">
        <v>202</v>
      </c>
      <c r="C10" s="482" t="str">
        <f>UPPER(B10)</f>
        <v>YENCHESKY</v>
      </c>
      <c r="D10" s="482" t="s">
        <v>149</v>
      </c>
      <c r="E10" s="482" t="s">
        <v>114</v>
      </c>
      <c r="F10" s="599" t="s">
        <v>9</v>
      </c>
      <c r="G10">
        <v>88</v>
      </c>
      <c r="H10">
        <v>93</v>
      </c>
      <c r="I10">
        <v>91</v>
      </c>
      <c r="J10">
        <v>93</v>
      </c>
      <c r="K10">
        <v>93</v>
      </c>
      <c r="L10">
        <v>94</v>
      </c>
      <c r="M10" s="243">
        <f t="shared" si="0"/>
        <v>552</v>
      </c>
      <c r="N10" s="203">
        <f>SUM(M10:M12)</f>
        <v>1591</v>
      </c>
    </row>
    <row r="11" spans="1:18" s="3" customFormat="1" ht="18" customHeight="1">
      <c r="A11" s="647">
        <v>224</v>
      </c>
      <c r="B11" s="428"/>
      <c r="C11" s="544" t="s">
        <v>323</v>
      </c>
      <c r="D11" s="544" t="s">
        <v>231</v>
      </c>
      <c r="E11" s="544" t="s">
        <v>114</v>
      </c>
      <c r="F11" s="428" t="s">
        <v>9</v>
      </c>
      <c r="G11">
        <v>84</v>
      </c>
      <c r="H11">
        <v>83</v>
      </c>
      <c r="I11">
        <v>84</v>
      </c>
      <c r="J11">
        <v>90</v>
      </c>
      <c r="K11">
        <v>93</v>
      </c>
      <c r="L11">
        <v>87</v>
      </c>
      <c r="M11" s="18">
        <f t="shared" si="0"/>
        <v>521</v>
      </c>
      <c r="N11" s="171">
        <v>1591</v>
      </c>
    </row>
    <row r="12" spans="1:18" s="3" customFormat="1" ht="18" customHeight="1" thickBot="1">
      <c r="A12" s="41">
        <v>225</v>
      </c>
      <c r="B12" s="484" t="s">
        <v>199</v>
      </c>
      <c r="C12" s="484" t="str">
        <f>UPPER(B12)</f>
        <v>KIM</v>
      </c>
      <c r="D12" s="484" t="s">
        <v>140</v>
      </c>
      <c r="E12" s="484" t="s">
        <v>114</v>
      </c>
      <c r="F12" s="597" t="s">
        <v>9</v>
      </c>
      <c r="G12" s="511">
        <v>97</v>
      </c>
      <c r="H12" s="511">
        <v>87</v>
      </c>
      <c r="I12" s="511">
        <v>93</v>
      </c>
      <c r="J12" s="511">
        <v>74</v>
      </c>
      <c r="K12" s="511">
        <v>84</v>
      </c>
      <c r="L12" s="511">
        <v>83</v>
      </c>
      <c r="M12" s="598">
        <f t="shared" si="0"/>
        <v>518</v>
      </c>
      <c r="N12" s="699">
        <v>1591</v>
      </c>
    </row>
    <row r="13" spans="1:18" s="3" customFormat="1" ht="18" customHeight="1">
      <c r="A13" s="695">
        <v>268</v>
      </c>
      <c r="B13" s="600" t="s">
        <v>250</v>
      </c>
      <c r="C13" s="600" t="str">
        <f>UPPER(B13)</f>
        <v>CHAPPELL</v>
      </c>
      <c r="D13" s="600" t="s">
        <v>251</v>
      </c>
      <c r="E13" s="600" t="s">
        <v>141</v>
      </c>
      <c r="F13" s="601" t="s">
        <v>9</v>
      </c>
      <c r="G13" s="602">
        <v>86</v>
      </c>
      <c r="H13" s="602">
        <v>92</v>
      </c>
      <c r="I13" s="602">
        <v>92</v>
      </c>
      <c r="J13" s="602">
        <v>89</v>
      </c>
      <c r="K13" s="602">
        <v>94</v>
      </c>
      <c r="L13" s="602">
        <v>86</v>
      </c>
      <c r="M13" s="603">
        <f t="shared" si="0"/>
        <v>539</v>
      </c>
      <c r="N13" s="700">
        <f>SUM(M13:M15)</f>
        <v>1542</v>
      </c>
    </row>
    <row r="14" spans="1:18" s="22" customFormat="1" ht="18" customHeight="1">
      <c r="A14" s="358">
        <v>267</v>
      </c>
      <c r="B14" s="355"/>
      <c r="C14" s="355" t="s">
        <v>154</v>
      </c>
      <c r="D14" s="355" t="s">
        <v>272</v>
      </c>
      <c r="E14" s="355" t="s">
        <v>141</v>
      </c>
      <c r="F14" s="428" t="s">
        <v>9</v>
      </c>
      <c r="G14">
        <v>84</v>
      </c>
      <c r="H14">
        <v>83</v>
      </c>
      <c r="I14">
        <v>85</v>
      </c>
      <c r="J14">
        <v>90</v>
      </c>
      <c r="K14">
        <v>75</v>
      </c>
      <c r="L14">
        <v>86</v>
      </c>
      <c r="M14" s="18">
        <f t="shared" si="0"/>
        <v>503</v>
      </c>
      <c r="N14" s="171">
        <v>1542</v>
      </c>
    </row>
    <row r="15" spans="1:18" s="22" customFormat="1" ht="18" customHeight="1" thickBot="1">
      <c r="A15" s="41">
        <v>266</v>
      </c>
      <c r="B15" s="484" t="s">
        <v>264</v>
      </c>
      <c r="C15" s="484" t="str">
        <f>UPPER(B15)</f>
        <v>DEVEY</v>
      </c>
      <c r="D15" s="484" t="s">
        <v>265</v>
      </c>
      <c r="E15" s="484" t="s">
        <v>141</v>
      </c>
      <c r="F15" s="488" t="s">
        <v>9</v>
      </c>
      <c r="G15" s="511">
        <v>80</v>
      </c>
      <c r="H15" s="511">
        <v>87</v>
      </c>
      <c r="I15" s="511">
        <v>90</v>
      </c>
      <c r="J15" s="511">
        <v>88</v>
      </c>
      <c r="K15" s="511">
        <v>74</v>
      </c>
      <c r="L15" s="511">
        <v>81</v>
      </c>
      <c r="M15" s="598">
        <f t="shared" si="0"/>
        <v>500</v>
      </c>
      <c r="N15" s="699">
        <v>1542</v>
      </c>
    </row>
    <row r="16" spans="1:18" s="22" customFormat="1" ht="18" customHeight="1">
      <c r="A16" s="34">
        <v>253</v>
      </c>
      <c r="B16" s="482" t="s">
        <v>255</v>
      </c>
      <c r="C16" s="482" t="str">
        <f>UPPER(B16)</f>
        <v>NEEDHAM</v>
      </c>
      <c r="D16" s="482" t="s">
        <v>147</v>
      </c>
      <c r="E16" s="482" t="s">
        <v>123</v>
      </c>
      <c r="F16" s="599" t="s">
        <v>9</v>
      </c>
      <c r="G16">
        <v>92</v>
      </c>
      <c r="H16">
        <v>91</v>
      </c>
      <c r="I16">
        <v>87</v>
      </c>
      <c r="J16">
        <v>94</v>
      </c>
      <c r="K16">
        <v>89</v>
      </c>
      <c r="L16">
        <v>91</v>
      </c>
      <c r="M16" s="243">
        <f t="shared" si="0"/>
        <v>544</v>
      </c>
      <c r="N16" s="203">
        <f>SUM(M16:M18)</f>
        <v>1527</v>
      </c>
    </row>
    <row r="17" spans="1:14" s="22" customFormat="1" ht="18" customHeight="1">
      <c r="A17" s="443">
        <v>258</v>
      </c>
      <c r="B17" s="355"/>
      <c r="C17" s="355" t="s">
        <v>153</v>
      </c>
      <c r="D17" s="355" t="s">
        <v>164</v>
      </c>
      <c r="E17" s="355" t="s">
        <v>123</v>
      </c>
      <c r="F17" s="428" t="s">
        <v>9</v>
      </c>
      <c r="G17" s="530">
        <v>85</v>
      </c>
      <c r="H17" s="530">
        <v>87</v>
      </c>
      <c r="I17" s="530">
        <v>84</v>
      </c>
      <c r="J17" s="530">
        <v>87</v>
      </c>
      <c r="K17" s="530">
        <v>85</v>
      </c>
      <c r="L17" s="530">
        <v>87</v>
      </c>
      <c r="M17" s="18">
        <f t="shared" si="0"/>
        <v>515</v>
      </c>
      <c r="N17" s="171">
        <v>1527</v>
      </c>
    </row>
    <row r="18" spans="1:14" s="3" customFormat="1" ht="18" customHeight="1" thickBot="1">
      <c r="A18" s="696">
        <v>254</v>
      </c>
      <c r="B18" s="493"/>
      <c r="C18" s="493" t="s">
        <v>294</v>
      </c>
      <c r="D18" s="493" t="s">
        <v>269</v>
      </c>
      <c r="E18" s="493" t="s">
        <v>123</v>
      </c>
      <c r="F18" s="518" t="s">
        <v>9</v>
      </c>
      <c r="G18" s="511">
        <v>76</v>
      </c>
      <c r="H18" s="511">
        <v>81</v>
      </c>
      <c r="I18" s="511">
        <v>88</v>
      </c>
      <c r="J18" s="511">
        <v>71</v>
      </c>
      <c r="K18" s="511">
        <v>80</v>
      </c>
      <c r="L18" s="511">
        <v>72</v>
      </c>
      <c r="M18" s="598">
        <f t="shared" si="0"/>
        <v>468</v>
      </c>
      <c r="N18" s="699">
        <v>1527</v>
      </c>
    </row>
    <row r="19" spans="1:14" s="3" customFormat="1" ht="18" customHeight="1">
      <c r="A19" s="155">
        <v>279</v>
      </c>
      <c r="B19" s="482" t="s">
        <v>258</v>
      </c>
      <c r="C19" s="482" t="str">
        <f>UPPER(B19)</f>
        <v>DVORAK</v>
      </c>
      <c r="D19" s="482" t="s">
        <v>259</v>
      </c>
      <c r="E19" s="482" t="s">
        <v>116</v>
      </c>
      <c r="F19" s="437" t="s">
        <v>9</v>
      </c>
      <c r="G19">
        <v>90</v>
      </c>
      <c r="H19">
        <v>88</v>
      </c>
      <c r="I19">
        <v>90</v>
      </c>
      <c r="J19">
        <v>84</v>
      </c>
      <c r="K19">
        <v>88</v>
      </c>
      <c r="L19">
        <v>82</v>
      </c>
      <c r="M19" s="243">
        <f t="shared" si="0"/>
        <v>522</v>
      </c>
      <c r="N19" s="203">
        <f>SUM(M19:M21)</f>
        <v>1427</v>
      </c>
    </row>
    <row r="20" spans="1:14" s="3" customFormat="1" ht="18" customHeight="1">
      <c r="A20" s="25">
        <v>278</v>
      </c>
      <c r="B20" s="323" t="s">
        <v>240</v>
      </c>
      <c r="C20" s="323" t="str">
        <f>UPPER(B20)</f>
        <v>FLEAHMAN</v>
      </c>
      <c r="D20" s="323" t="s">
        <v>241</v>
      </c>
      <c r="E20" s="323" t="s">
        <v>116</v>
      </c>
      <c r="F20" s="377" t="s">
        <v>9</v>
      </c>
      <c r="G20">
        <v>82</v>
      </c>
      <c r="H20">
        <v>90</v>
      </c>
      <c r="I20">
        <v>88</v>
      </c>
      <c r="J20">
        <v>87</v>
      </c>
      <c r="K20">
        <v>89</v>
      </c>
      <c r="L20">
        <v>84</v>
      </c>
      <c r="M20" s="18">
        <f t="shared" si="0"/>
        <v>520</v>
      </c>
      <c r="N20" s="171">
        <v>1427</v>
      </c>
    </row>
    <row r="21" spans="1:14" s="3" customFormat="1" ht="18" customHeight="1" thickBot="1">
      <c r="A21" s="696">
        <v>275</v>
      </c>
      <c r="B21" s="493"/>
      <c r="C21" s="493" t="s">
        <v>300</v>
      </c>
      <c r="D21" s="493" t="s">
        <v>301</v>
      </c>
      <c r="E21" s="493" t="s">
        <v>116</v>
      </c>
      <c r="F21" s="518" t="s">
        <v>9</v>
      </c>
      <c r="G21" s="511">
        <v>63</v>
      </c>
      <c r="H21" s="511">
        <v>59</v>
      </c>
      <c r="I21" s="511">
        <v>84</v>
      </c>
      <c r="J21" s="511">
        <v>80</v>
      </c>
      <c r="K21" s="511">
        <v>74</v>
      </c>
      <c r="L21" s="511">
        <v>25</v>
      </c>
      <c r="M21" s="598">
        <f t="shared" si="0"/>
        <v>385</v>
      </c>
      <c r="N21" s="699">
        <v>1427</v>
      </c>
    </row>
    <row r="22" spans="1:14" s="3" customFormat="1" ht="18" customHeight="1">
      <c r="A22" s="34">
        <v>272</v>
      </c>
      <c r="B22" s="482" t="s">
        <v>262</v>
      </c>
      <c r="C22" s="482" t="str">
        <f t="shared" ref="C22:C29" si="1">UPPER(B22)</f>
        <v>DELNOCE</v>
      </c>
      <c r="D22" s="482" t="s">
        <v>303</v>
      </c>
      <c r="E22" s="482" t="s">
        <v>122</v>
      </c>
      <c r="F22" s="437" t="s">
        <v>162</v>
      </c>
      <c r="G22">
        <v>82</v>
      </c>
      <c r="H22">
        <v>80</v>
      </c>
      <c r="I22">
        <v>83</v>
      </c>
      <c r="J22">
        <v>80</v>
      </c>
      <c r="K22">
        <v>89</v>
      </c>
      <c r="L22">
        <v>93</v>
      </c>
      <c r="M22" s="243">
        <f t="shared" si="0"/>
        <v>507</v>
      </c>
      <c r="N22" s="203">
        <f>SUM(G22:M22)</f>
        <v>1014</v>
      </c>
    </row>
    <row r="23" spans="1:14" s="3" customFormat="1" ht="18" customHeight="1">
      <c r="A23" s="25">
        <v>269</v>
      </c>
      <c r="B23" s="323" t="s">
        <v>260</v>
      </c>
      <c r="C23" s="323" t="str">
        <f t="shared" si="1"/>
        <v>SYME</v>
      </c>
      <c r="D23" s="323" t="s">
        <v>261</v>
      </c>
      <c r="E23" s="323" t="s">
        <v>273</v>
      </c>
      <c r="F23" s="377" t="s">
        <v>162</v>
      </c>
      <c r="G23">
        <v>85</v>
      </c>
      <c r="H23">
        <v>90</v>
      </c>
      <c r="I23">
        <v>88</v>
      </c>
      <c r="J23">
        <v>86</v>
      </c>
      <c r="K23">
        <v>84</v>
      </c>
      <c r="L23">
        <v>90</v>
      </c>
      <c r="M23" s="18">
        <f t="shared" si="0"/>
        <v>523</v>
      </c>
      <c r="N23" s="171">
        <f>SUM(G23:M23)</f>
        <v>1046</v>
      </c>
    </row>
    <row r="24" spans="1:14" s="3" customFormat="1" ht="18" customHeight="1">
      <c r="A24" s="25">
        <v>228</v>
      </c>
      <c r="B24" s="323" t="s">
        <v>244</v>
      </c>
      <c r="C24" s="323" t="str">
        <f t="shared" si="1"/>
        <v>ONDIK</v>
      </c>
      <c r="D24" s="323" t="s">
        <v>245</v>
      </c>
      <c r="E24" s="323" t="s">
        <v>114</v>
      </c>
      <c r="F24" s="377" t="s">
        <v>162</v>
      </c>
      <c r="G24">
        <v>80</v>
      </c>
      <c r="H24">
        <v>89</v>
      </c>
      <c r="I24">
        <v>91</v>
      </c>
      <c r="J24">
        <v>83</v>
      </c>
      <c r="K24">
        <v>86</v>
      </c>
      <c r="L24">
        <v>85</v>
      </c>
      <c r="M24" s="18">
        <f t="shared" si="0"/>
        <v>514</v>
      </c>
      <c r="N24" s="171">
        <f>SUM(G24:M24)</f>
        <v>1028</v>
      </c>
    </row>
    <row r="25" spans="1:14" s="3" customFormat="1" ht="18" customHeight="1">
      <c r="A25" s="25">
        <v>229</v>
      </c>
      <c r="B25" s="323" t="s">
        <v>236</v>
      </c>
      <c r="C25" s="323" t="str">
        <f t="shared" si="1"/>
        <v>YANG</v>
      </c>
      <c r="D25" s="323" t="s">
        <v>105</v>
      </c>
      <c r="E25" s="323" t="s">
        <v>114</v>
      </c>
      <c r="F25" s="377" t="s">
        <v>162</v>
      </c>
      <c r="G25">
        <v>86</v>
      </c>
      <c r="H25">
        <v>84</v>
      </c>
      <c r="I25">
        <v>81</v>
      </c>
      <c r="J25">
        <v>84</v>
      </c>
      <c r="K25">
        <v>87</v>
      </c>
      <c r="L25">
        <v>67</v>
      </c>
      <c r="M25" s="18">
        <f t="shared" si="0"/>
        <v>489</v>
      </c>
      <c r="N25" s="171">
        <v>2084</v>
      </c>
    </row>
    <row r="26" spans="1:14" s="3" customFormat="1" ht="18" customHeight="1">
      <c r="A26" s="25">
        <v>250</v>
      </c>
      <c r="B26" s="323" t="s">
        <v>263</v>
      </c>
      <c r="C26" s="323" t="str">
        <f t="shared" si="1"/>
        <v>NOTHNAGLE</v>
      </c>
      <c r="D26" s="323" t="s">
        <v>150</v>
      </c>
      <c r="E26" s="323" t="s">
        <v>121</v>
      </c>
      <c r="F26" s="377" t="s">
        <v>162</v>
      </c>
      <c r="G26">
        <v>85</v>
      </c>
      <c r="H26">
        <v>88</v>
      </c>
      <c r="I26">
        <v>87</v>
      </c>
      <c r="J26">
        <v>68</v>
      </c>
      <c r="K26">
        <v>78</v>
      </c>
      <c r="L26">
        <v>86</v>
      </c>
      <c r="M26" s="18">
        <f t="shared" si="0"/>
        <v>492</v>
      </c>
      <c r="N26" s="171">
        <v>2084</v>
      </c>
    </row>
    <row r="27" spans="1:14" s="3" customFormat="1" ht="18" customHeight="1">
      <c r="A27" s="697">
        <v>282</v>
      </c>
      <c r="B27" s="448" t="s">
        <v>237</v>
      </c>
      <c r="C27" s="448" t="str">
        <f t="shared" si="1"/>
        <v>MCCARTNEY</v>
      </c>
      <c r="D27" s="448" t="s">
        <v>105</v>
      </c>
      <c r="E27" s="448" t="s">
        <v>142</v>
      </c>
      <c r="F27" s="449" t="s">
        <v>162</v>
      </c>
      <c r="G27">
        <v>86</v>
      </c>
      <c r="H27">
        <v>89</v>
      </c>
      <c r="I27">
        <v>86</v>
      </c>
      <c r="J27">
        <v>88</v>
      </c>
      <c r="K27">
        <v>89</v>
      </c>
      <c r="L27">
        <v>87</v>
      </c>
      <c r="M27" s="18">
        <f t="shared" si="0"/>
        <v>525</v>
      </c>
      <c r="N27" s="171">
        <f>SUM(G27:M27)</f>
        <v>1050</v>
      </c>
    </row>
    <row r="28" spans="1:14" s="3" customFormat="1" ht="18" customHeight="1">
      <c r="A28" s="25">
        <v>205</v>
      </c>
      <c r="B28" s="323" t="s">
        <v>249</v>
      </c>
      <c r="C28" s="323" t="str">
        <f t="shared" si="1"/>
        <v>IRVING</v>
      </c>
      <c r="D28" s="323" t="s">
        <v>133</v>
      </c>
      <c r="E28" s="323" t="s">
        <v>120</v>
      </c>
      <c r="F28" s="440" t="s">
        <v>162</v>
      </c>
      <c r="G28">
        <v>95</v>
      </c>
      <c r="H28">
        <v>95</v>
      </c>
      <c r="I28">
        <v>92</v>
      </c>
      <c r="J28">
        <v>92</v>
      </c>
      <c r="K28">
        <v>88</v>
      </c>
      <c r="L28">
        <v>88</v>
      </c>
      <c r="M28" s="18">
        <f t="shared" si="0"/>
        <v>550</v>
      </c>
      <c r="N28" s="171">
        <f>SUM(G28:M28)</f>
        <v>1100</v>
      </c>
    </row>
    <row r="29" spans="1:14" ht="15.75">
      <c r="A29" s="25">
        <v>201</v>
      </c>
      <c r="B29" s="323" t="s">
        <v>191</v>
      </c>
      <c r="C29" s="323" t="str">
        <f t="shared" si="1"/>
        <v>CANTRELL</v>
      </c>
      <c r="D29" s="323" t="s">
        <v>105</v>
      </c>
      <c r="E29" s="323" t="s">
        <v>118</v>
      </c>
      <c r="F29" s="377" t="s">
        <v>162</v>
      </c>
      <c r="G29">
        <v>94</v>
      </c>
      <c r="H29">
        <v>93</v>
      </c>
      <c r="I29">
        <v>94</v>
      </c>
      <c r="J29">
        <v>85</v>
      </c>
      <c r="K29">
        <v>85</v>
      </c>
      <c r="L29">
        <v>91</v>
      </c>
      <c r="M29" s="18">
        <f t="shared" si="0"/>
        <v>542</v>
      </c>
      <c r="N29" s="171">
        <f>SUM(G29:M29)</f>
        <v>1084</v>
      </c>
    </row>
  </sheetData>
  <sortState ref="A6:N23">
    <sortCondition descending="1" ref="N6:N23"/>
  </sortState>
  <mergeCells count="2">
    <mergeCell ref="A1:N1"/>
    <mergeCell ref="A2:N2"/>
  </mergeCells>
  <pageMargins left="1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W AIR</vt:lpstr>
      <vt:lpstr>W AIR TM</vt:lpstr>
      <vt:lpstr>W AIR FNL</vt:lpstr>
      <vt:lpstr>M 40 AIR </vt:lpstr>
      <vt:lpstr>FR PISTOL</vt:lpstr>
      <vt:lpstr>FR P TEAM</vt:lpstr>
      <vt:lpstr>FR P FINAL</vt:lpstr>
      <vt:lpstr>W SPT I</vt:lpstr>
      <vt:lpstr>W SPT TM</vt:lpstr>
      <vt:lpstr>W SP FNL</vt:lpstr>
      <vt:lpstr>M SPT</vt:lpstr>
      <vt:lpstr>STANDARD</vt:lpstr>
      <vt:lpstr>STANDARD TM</vt:lpstr>
      <vt:lpstr>OPEN AIR I</vt:lpstr>
      <vt:lpstr>OPEN AIR FNL</vt:lpstr>
      <vt:lpstr>OPEN AIR TM</vt:lpstr>
      <vt:lpstr>WOMENS AGGS</vt:lpstr>
      <vt:lpstr>IND AGG</vt:lpstr>
      <vt:lpstr>TEAM AGG</vt:lpstr>
      <vt:lpstr>PRIZE TABLE</vt:lpstr>
      <vt:lpstr>'FR P FINAL'!Print_Area</vt:lpstr>
      <vt:lpstr>'FR P TEAM'!Print_Area</vt:lpstr>
      <vt:lpstr>'FR PISTOL'!Print_Area</vt:lpstr>
      <vt:lpstr>'IND AGG'!Print_Area</vt:lpstr>
      <vt:lpstr>'M 40 AIR '!Print_Area</vt:lpstr>
      <vt:lpstr>'M SPT'!Print_Area</vt:lpstr>
      <vt:lpstr>'OPEN AIR I'!Print_Area</vt:lpstr>
      <vt:lpstr>'OPEN AIR TM'!Print_Area</vt:lpstr>
      <vt:lpstr>STANDARD!Print_Area</vt:lpstr>
      <vt:lpstr>'STANDARD TM'!Print_Area</vt:lpstr>
      <vt:lpstr>'TEAM AGG'!Print_Area</vt:lpstr>
      <vt:lpstr>'W AIR'!Print_Area</vt:lpstr>
      <vt:lpstr>'W AIR FNL'!Print_Area</vt:lpstr>
      <vt:lpstr>'W AIR TM'!Print_Area</vt:lpstr>
      <vt:lpstr>'W SP FNL'!Print_Area</vt:lpstr>
      <vt:lpstr>'W SPT I'!Print_Area</vt:lpstr>
      <vt:lpstr>'W SPT TM'!Print_Area</vt:lpstr>
      <vt:lpstr>'WOMENS AGGS'!Print_Area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Furr</dc:creator>
  <cp:lastModifiedBy>Stitching Designs</cp:lastModifiedBy>
  <cp:lastPrinted>2018-03-20T17:47:49Z</cp:lastPrinted>
  <dcterms:created xsi:type="dcterms:W3CDTF">2011-03-16T00:04:44Z</dcterms:created>
  <dcterms:modified xsi:type="dcterms:W3CDTF">2018-03-20T17:48:44Z</dcterms:modified>
</cp:coreProperties>
</file>